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mt42508\Desktop\R05.09.29（依頼）令和３年度財政状況資料集の作成について（2回目・地方公会計関係）\回答\"/>
    </mc:Choice>
  </mc:AlternateContent>
  <xr:revisionPtr revIDLastSave="0" documentId="13_ncr:1_{58B73385-FEC1-4394-908C-16CA5B44212C}" xr6:coauthVersionLast="43" xr6:coauthVersionMax="43"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l="1"/>
  <c r="U36" i="10" s="1"/>
  <c r="AM34" i="10" s="1"/>
  <c r="BW34" i="10" s="1"/>
  <c r="BW35" i="10" s="1"/>
  <c r="BW36" i="10" s="1"/>
  <c r="BW37" i="10" s="1"/>
  <c r="BW38" i="10" s="1"/>
  <c r="BW39" i="10" s="1"/>
</calcChain>
</file>

<file path=xl/sharedStrings.xml><?xml version="1.0" encoding="utf-8"?>
<sst xmlns="http://schemas.openxmlformats.org/spreadsheetml/2006/main" count="1191" uniqueCount="623">
  <si>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</si>
  <si>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</si>
  <si>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</si>
  <si>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</si>
  <si>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</si>
  <si>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</si>
  <si>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</si>
  <si>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</si>
  <si>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</si>
  <si>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</si>
  <si>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</si>
  <si>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</si>
  <si>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</si>
  <si>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</si>
  <si>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</si>
  <si>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</si>
  <si>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</si>
  <si>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</si>
  <si>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</si>
  <si>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</si>
  <si>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</si>
  <si>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</si>
  <si>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</si>
  <si>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</si>
  <si>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</si>
  <si>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</si>
  <si>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</si>
  <si>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</si>
  <si>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</si>
  <si>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</si>
  <si>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</si>
  <si>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</si>
  <si>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</si>
  <si>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</si>
  <si>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</si>
  <si>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</si>
  <si>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</si>
  <si>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</si>
  <si>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</si>
  <si>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</si>
  <si>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</si>
  <si>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</si>
  <si>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</si>
  <si>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</si>
  <si>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</si>
  <si>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</si>
  <si>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</si>
  <si>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</si>
  <si>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</si>
  <si>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</si>
  <si>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</si>
  <si>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</si>
  <si>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</si>
  <si>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</si>
  <si>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</si>
  <si>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</si>
  <si>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</si>
  <si>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</si>
  <si>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</si>
  <si>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</si>
  <si>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</si>
  <si>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</si>
  <si>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</si>
  <si>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</si>
  <si>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</si>
  <si>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</si>
  <si>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</si>
  <si>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</si>
  <si>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</si>
  <si>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</si>
  <si>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</si>
  <si>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</si>
  <si>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</si>
  <si>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</si>
  <si>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</si>
  <si>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</si>
  <si>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</si>
  <si>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</si>
  <si>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</si>
  <si>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</si>
  <si>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</si>
  <si>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</si>
  <si>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</si>
  <si>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</si>
  <si>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</si>
  <si>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</si>
  <si>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</si>
  <si>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</si>
  <si>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</si>
  <si>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</si>
  <si>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</si>
  <si>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</si>
  <si>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</si>
  <si>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</si>
  <si>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</si>
  <si>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</si>
  <si>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</si>
  <si>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</si>
  <si>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</si>
  <si>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</si>
  <si>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</si>
  <si>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</si>
  <si>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</si>
  <si>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</si>
  <si>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</si>
  <si>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</si>
  <si>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</si>
  <si>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</si>
  <si>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</si>
  <si>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</si>
  <si>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</si>
  <si>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</si>
  <si>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</si>
  <si>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</si>
  <si>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</si>
  <si>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</si>
  <si>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</si>
  <si>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</si>
  <si>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</si>
  <si>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</si>
  <si>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</si>
  <si>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</si>
  <si>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</si>
  <si>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</si>
  <si>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</si>
  <si>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</si>
  <si>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</si>
  <si>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</si>
  <si>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</si>
  <si>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</si>
  <si>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</si>
  <si>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</si>
  <si>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</si>
  <si>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</si>
  <si>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</si>
  <si>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</si>
  <si>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</si>
  <si>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</si>
  <si>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</si>
  <si>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</si>
  <si>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</si>
  <si>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</si>
  <si>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</si>
  <si>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</si>
  <si>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</si>
  <si>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</si>
  <si>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</si>
  <si>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</si>
  <si>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</si>
  <si>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</si>
  <si>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</si>
  <si>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</si>
  <si>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</si>
  <si>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</si>
  <si>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</si>
  <si>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</si>
  <si>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</si>
  <si>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</si>
  <si>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</si>
  <si>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</si>
  <si>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</si>
  <si>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</si>
  <si>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</si>
  <si>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</si>
  <si>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</si>
  <si>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</si>
  <si>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</si>
  <si>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</si>
  <si>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</si>
  <si>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</si>
  <si>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</si>
  <si>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</si>
  <si>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</si>
  <si>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</si>
  <si>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</si>
  <si>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</si>
  <si>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</si>
  <si>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</si>
  <si>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</si>
  <si>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</si>
  <si>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</si>
  <si>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</si>
  <si>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</si>
  <si>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</si>
  <si>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</si>
  <si>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</si>
  <si>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</si>
  <si>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</si>
  <si>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</si>
  <si>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</si>
  <si>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</si>
  <si>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</si>
  <si>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</si>
  <si>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</si>
  <si>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</si>
  <si>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</si>
  <si>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</si>
  <si>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</si>
  <si>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</si>
  <si>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</si>
  <si>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</si>
  <si>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</si>
  <si>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</si>
  <si>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</si>
  <si>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</si>
  <si>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</si>
  <si>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</si>
  <si>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</si>
  <si>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</si>
  <si>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</si>
  <si>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</si>
  <si>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</si>
  <si>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</si>
  <si>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</si>
  <si>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</si>
  <si>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</si>
  <si>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</si>
  <si>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</si>
  <si>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</si>
  <si>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</si>
  <si>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</si>
  <si>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</si>
  <si>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</si>
  <si>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</si>
  <si>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</si>
  <si>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</si>
  <si>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</si>
  <si>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</si>
  <si>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</si>
  <si>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</si>
  <si>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</si>
  <si>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</si>
  <si>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</si>
  <si>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</si>
  <si>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</si>
  <si>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</si>
  <si>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</si>
  <si>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</si>
  <si>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</si>
  <si>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</si>
  <si>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</si>
  <si>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</si>
  <si>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</si>
  <si>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</si>
  <si>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</si>
  <si>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</si>
  <si>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</si>
  <si>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</si>
  <si>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</si>
  <si>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</si>
  <si>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</si>
  <si>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</si>
  <si>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</si>
  <si>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</si>
  <si>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</si>
  <si>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</si>
  <si>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</si>
  <si>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</si>
  <si>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</si>
  <si>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</si>
  <si>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</si>
  <si>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</si>
  <si>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</si>
  <si>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</si>
  <si>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</si>
  <si>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</si>
  <si>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</si>
  <si>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</si>
  <si>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</si>
  <si>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</si>
  <si>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</si>
  <si>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</si>
  <si>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</si>
  <si>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</si>
  <si>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</si>
  <si>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</si>
  <si>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</si>
  <si>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</si>
  <si>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</si>
  <si>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</si>
  <si>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</si>
  <si>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</si>
  <si>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</si>
  <si>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</si>
  <si>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</si>
  <si>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</si>
  <si>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</si>
  <si>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</si>
  <si>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</si>
  <si>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</si>
  <si>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</si>
  <si>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</si>
  <si>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</si>
  <si>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徳島県石井町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</si>
  <si>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</si>
  <si>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</si>
  <si>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</si>
  <si>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</si>
  <si>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</si>
  <si>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</si>
  <si>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</si>
  <si>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</si>
  <si>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</si>
  <si>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</si>
  <si>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</si>
  <si>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</si>
  <si>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</si>
  <si>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</si>
  <si>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</si>
  <si>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</si>
  <si>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</si>
  <si>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</si>
  <si>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</si>
  <si>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</si>
  <si>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</si>
  <si>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t>
    <phoneticPr fontId="5"/>
  </si>
  <si>
    <t>石井町給与集中管理特別会計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</si>
  <si>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</si>
  <si>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</si>
  <si>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</si>
  <si>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</si>
  <si>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</si>
  <si>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</si>
  <si>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</si>
  <si>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</si>
  <si>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</si>
  <si>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</si>
  <si>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</si>
  <si>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</si>
  <si>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</si>
  <si>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</si>
  <si>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</si>
  <si>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</si>
  <si>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</si>
  <si>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</si>
  <si>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</si>
  <si>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</si>
  <si>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</si>
  <si>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</si>
  <si>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</si>
  <si>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</si>
  <si>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</si>
  <si>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</si>
  <si>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</si>
  <si>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</si>
  <si>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</si>
  <si>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</si>
  <si>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</si>
  <si>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</si>
  <si>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</si>
  <si>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</si>
  <si>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</si>
  <si>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</si>
  <si>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</si>
  <si>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</si>
  <si>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</si>
  <si>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</si>
  <si>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</si>
  <si>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</si>
  <si>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</si>
  <si>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</si>
  <si>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</si>
  <si>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</si>
  <si>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</si>
  <si>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</si>
  <si>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</si>
  <si>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</si>
  <si>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</si>
  <si>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</si>
  <si>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</si>
  <si>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</si>
  <si>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</si>
  <si>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</si>
  <si>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</si>
  <si>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</si>
  <si>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</si>
  <si>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</si>
  <si>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</si>
  <si>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</si>
  <si>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</si>
  <si>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</si>
  <si>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</si>
  <si>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</si>
  <si>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</si>
  <si>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</si>
  <si>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</si>
  <si>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</si>
  <si>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</si>
  <si>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</si>
  <si>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</si>
  <si>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</si>
  <si>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</si>
  <si>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</si>
  <si>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</si>
  <si>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</si>
  <si>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</si>
  <si>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</si>
  <si>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</si>
  <si>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</si>
  <si>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</si>
  <si>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石井町水道事業会計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</si>
  <si>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</si>
  <si>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</si>
  <si>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石井町介護保険特別会計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</si>
  <si>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</si>
  <si>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石井町後期高齢者医療特別会計</t>
    <phoneticPr fontId="5"/>
  </si>
  <si>
    <t>(Ｆ)</t>
    <phoneticPr fontId="5"/>
  </si>
  <si>
    <t>石井町国民健康保険特別会計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</si>
  <si>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</si>
  <si>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</si>
  <si>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</si>
  <si>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</si>
  <si>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</si>
  <si>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</si>
  <si>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</si>
  <si>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</si>
  <si>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</si>
  <si>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</si>
  <si>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</si>
  <si>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</si>
  <si>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</si>
  <si>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</si>
  <si>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</si>
  <si>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</si>
  <si>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</si>
  <si>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</si>
  <si>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</si>
  <si>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</si>
  <si>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</si>
  <si>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</si>
  <si>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</si>
  <si>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</si>
  <si>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</si>
  <si>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</si>
  <si>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</si>
  <si>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</si>
  <si>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</si>
  <si>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</si>
  <si>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</si>
  <si>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</si>
  <si>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</si>
  <si>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</si>
  <si>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</si>
  <si>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</si>
  <si>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</si>
  <si>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</si>
  <si>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</si>
  <si>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</si>
  <si>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</si>
  <si>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</si>
  <si>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</si>
  <si>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</si>
  <si>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</si>
  <si>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</si>
  <si>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</si>
  <si>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</si>
  <si>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</si>
  <si>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</si>
  <si>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</si>
  <si>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</si>
  <si>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</si>
  <si>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</si>
  <si>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</si>
  <si>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</si>
  <si>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</si>
  <si>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</si>
  <si>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</si>
  <si>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</si>
  <si>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</si>
  <si>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</si>
  <si>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</si>
  <si>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</si>
  <si>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</si>
  <si>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</si>
  <si>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</si>
  <si>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</si>
  <si>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</si>
  <si>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</si>
  <si>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</si>
  <si>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</si>
  <si>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</si>
  <si>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</si>
  <si>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</si>
  <si>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</si>
  <si>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</si>
  <si>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</si>
  <si>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</si>
  <si>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</si>
  <si>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</si>
  <si>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</si>
  <si>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</si>
  <si>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</si>
  <si>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1.03</t>
  </si>
  <si>
    <t>▲ 0.99</t>
  </si>
  <si>
    <t>▲ 6.78</t>
  </si>
  <si>
    <t>▲ 6.63</t>
  </si>
  <si>
    <t>石井町水道事業会計</t>
  </si>
  <si>
    <t>一般会計</t>
  </si>
  <si>
    <t>石井町介護保険特別会計</t>
  </si>
  <si>
    <t>石井町国民健康保険特別会計</t>
  </si>
  <si>
    <t>石井町後期高齢者医療特別会計</t>
  </si>
  <si>
    <t>石井町住宅新築資金等貸付事業特別会計</t>
  </si>
  <si>
    <t>石井町給与集中管理特別会計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</si>
  <si>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</si>
  <si>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</si>
  <si>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</si>
  <si>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</si>
  <si>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</si>
  <si>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</si>
  <si>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</si>
  <si>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</si>
  <si>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</si>
  <si>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名西消防組合</t>
    <rPh sb="0" eb="2">
      <t>ミョウザイ</t>
    </rPh>
    <rPh sb="2" eb="4">
      <t>ショウボウ</t>
    </rPh>
    <rPh sb="4" eb="6">
      <t>クミアイ</t>
    </rPh>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</si>
  <si>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</si>
  <si>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</si>
  <si>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</si>
  <si>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</si>
  <si>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</si>
  <si>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</si>
  <si>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廃棄物処理施設整備事業基金</t>
    <rPh sb="0" eb="2">
      <t>ハイキ</t>
    </rPh>
    <rPh sb="2" eb="3">
      <t>ブツ</t>
    </rPh>
    <rPh sb="3" eb="5">
      <t>ショリ</t>
    </rPh>
    <rPh sb="5" eb="7">
      <t>シセツ</t>
    </rPh>
    <rPh sb="7" eb="9">
      <t>セイビ</t>
    </rPh>
    <rPh sb="9" eb="11">
      <t>ジギョウ</t>
    </rPh>
    <rPh sb="11" eb="13">
      <t>キキン</t>
    </rPh>
    <phoneticPr fontId="5"/>
  </si>
  <si>
    <t>地域福祉基金</t>
    <rPh sb="0" eb="2">
      <t>チイキ</t>
    </rPh>
    <rPh sb="2" eb="4">
      <t>フクシ</t>
    </rPh>
    <rPh sb="4" eb="6">
      <t>キキン</t>
    </rPh>
    <phoneticPr fontId="5"/>
  </si>
  <si>
    <t>火葬場建設基金</t>
    <rPh sb="0" eb="3">
      <t>カソウジョウ</t>
    </rPh>
    <rPh sb="3" eb="5">
      <t>ケンセツ</t>
    </rPh>
    <rPh sb="5" eb="7">
      <t>キキン</t>
    </rPh>
    <phoneticPr fontId="5"/>
  </si>
  <si>
    <t>町営住宅施設整備事業基金</t>
    <rPh sb="0" eb="2">
      <t>チョウエイ</t>
    </rPh>
    <rPh sb="2" eb="4">
      <t>ジュウタク</t>
    </rPh>
    <rPh sb="4" eb="6">
      <t>シセツ</t>
    </rPh>
    <rPh sb="6" eb="8">
      <t>セイビ</t>
    </rPh>
    <rPh sb="8" eb="10">
      <t>ジギョウ</t>
    </rPh>
    <rPh sb="10" eb="12">
      <t>キキン</t>
    </rPh>
    <phoneticPr fontId="5"/>
  </si>
  <si>
    <t>国際交流基金</t>
    <rPh sb="0" eb="2">
      <t>コクサイ</t>
    </rPh>
    <rPh sb="2" eb="4">
      <t>コウリュウ</t>
    </rPh>
    <rPh sb="4" eb="6">
      <t>キキン</t>
    </rPh>
    <phoneticPr fontId="5"/>
  </si>
  <si>
    <t>-</t>
    <phoneticPr fontId="2"/>
  </si>
  <si>
    <t>※8：職員の状況については、令和3年地方公務員給与実態調査に基づいている。</t>
    <phoneticPr fontId="2"/>
  </si>
  <si>
    <t>歳出合計</t>
    <phoneticPr fontId="5"/>
  </si>
  <si>
    <t>-</t>
    <phoneticPr fontId="5"/>
  </si>
  <si>
    <t>失業対策事業費</t>
    <phoneticPr fontId="5"/>
  </si>
  <si>
    <t>-</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</si>
  <si>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</si>
  <si>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</si>
  <si>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</si>
  <si>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</si>
  <si>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</si>
  <si>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</si>
  <si>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</si>
  <si>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</si>
  <si>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</si>
  <si>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t>
    <phoneticPr fontId="5"/>
  </si>
  <si>
    <t>-</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</si>
  <si>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</si>
  <si>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</si>
  <si>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</si>
  <si>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</si>
  <si>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</si>
  <si>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</si>
  <si>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</si>
  <si>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電気</t>
    <phoneticPr fontId="5"/>
  </si>
  <si>
    <t>　積立金</t>
    <phoneticPr fontId="5"/>
  </si>
  <si>
    <t>交通</t>
    <phoneticPr fontId="5"/>
  </si>
  <si>
    <t>　繰出金</t>
    <phoneticPr fontId="5"/>
  </si>
  <si>
    <t>工業用水道</t>
    <phoneticPr fontId="5"/>
  </si>
  <si>
    <t>　　うち一部事務組合負担金</t>
    <phoneticPr fontId="5"/>
  </si>
  <si>
    <t>上水道</t>
    <phoneticPr fontId="5"/>
  </si>
  <si>
    <t>-</t>
    <phoneticPr fontId="5"/>
  </si>
  <si>
    <t>合計</t>
    <phoneticPr fontId="5"/>
  </si>
  <si>
    <t>-</t>
    <phoneticPr fontId="5"/>
  </si>
  <si>
    <t>　維持補修費</t>
    <phoneticPr fontId="5"/>
  </si>
  <si>
    <t>　物件費</t>
    <phoneticPr fontId="5"/>
  </si>
  <si>
    <t>-</t>
    <phoneticPr fontId="5"/>
  </si>
  <si>
    <t>-</t>
    <phoneticPr fontId="5"/>
  </si>
  <si>
    <t>一時借入金利子</t>
    <phoneticPr fontId="5"/>
  </si>
  <si>
    <t>・計</t>
    <phoneticPr fontId="5"/>
  </si>
  <si>
    <t>　うち利子</t>
    <phoneticPr fontId="25"/>
  </si>
  <si>
    <t>　うち元金</t>
    <phoneticPr fontId="25"/>
  </si>
  <si>
    <t>元利償還金</t>
    <phoneticPr fontId="5"/>
  </si>
  <si>
    <t>-</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</si>
  <si>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</si>
  <si>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</si>
  <si>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</si>
  <si>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</si>
  <si>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</si>
  <si>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</si>
  <si>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</si>
  <si>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</si>
  <si>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</si>
  <si>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</si>
  <si>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</si>
  <si>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</si>
  <si>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</si>
  <si>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</si>
  <si>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</si>
  <si>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</si>
  <si>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</si>
  <si>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</si>
  <si>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</si>
  <si>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前年度繰上充用金</t>
    <phoneticPr fontId="5"/>
  </si>
  <si>
    <t>　個人住民税減収補塡特例交付金</t>
    <phoneticPr fontId="5"/>
  </si>
  <si>
    <t>-</t>
    <phoneticPr fontId="5"/>
  </si>
  <si>
    <t>　法定外普通税</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</si>
  <si>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</si>
  <si>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</si>
  <si>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</si>
  <si>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</si>
  <si>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</si>
  <si>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</si>
  <si>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</si>
  <si>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</si>
  <si>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</si>
  <si>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</si>
  <si>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</si>
  <si>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</si>
  <si>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</si>
  <si>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</si>
  <si>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</si>
  <si>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</si>
  <si>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</si>
  <si>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</si>
  <si>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</si>
  <si>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徳島県石井町</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</si>
  <si>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</si>
  <si>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</si>
  <si>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</si>
  <si>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</si>
  <si>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</si>
  <si>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</si>
  <si>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</si>
  <si>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</si>
  <si>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</si>
  <si>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</si>
  <si>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将来負担比率の分子が負数となっているため、将来負担比率は算出されていない。
しかし、有形固定資産減価償却率は、類似団体内平均値より２．５ポイント高いことから、公共施設等総合管理計画に基づき、老朽化対策に積極的に取り組んでいく。</t>
    <phoneticPr fontId="5"/>
  </si>
  <si>
    <t>将来負担比率については、分子が負数のため算出されていない。
実質公債費比率については、類似団体と比較して低い水準となっているが、令和２年度の給食センター改築事業の地方債発行をはじめ、大規模改修・長寿命化対策等の地方債発行を予定していることから暫くは高い水準で推移することが予想される。
今後は、地方債の新規発行を最小限に抑え、健全な財政運営に努める。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</si>
</sst>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4BE75D5-589C-423F-A29B-A8E69C549D3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37B-41C0-AF64-798DA4C485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41212</c:v>
                </c:pt>
                <c:pt idx="1">
                  <c:v>46490</c:v>
                </c:pt>
                <c:pt idx="2">
                  <c:v>37167</c:v>
                </c:pt>
                <c:pt idx="3">
                  <c:v>94324</c:v>
                </c:pt>
                <c:pt idx="4">
                  <c:v>17267</c:v>
                </c:pt>
              </c:numCache>
            </c:numRef>
          </c:val>
          <c:smooth val="0"/>
          <c:extLst>
            <c:ext xmlns:c16="http://schemas.microsoft.com/office/drawing/2014/chart" uri="{C3380CC4-5D6E-409C-BE32-E72D297353CC}">
              <c16:uniqueId val="{00000001-137B-41C0-AF64-798DA4C48569}"/>
            </c:ext>
          </c:extLst>
        </c:ser>
        <c:dLbls>
          <c:showLegendKey val="0"/>
          <c:showVal val="0"/>
          <c:showCatName val="0"/>
          <c:showSerName val="0"/>
          <c:showPercent val="0"/>
          <c:showBubbleSize val="0"/>
        </c:dLbls>
        <c:marker val="1"/>
        <c:smooth val="0"/>
        <c:axId val="-734261136"/>
        <c:axId val="-734258416"/>
      </c:lineChart>
      <c:catAx>
        <c:axId val="-734261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258416"/>
        <c:crosses val="autoZero"/>
        <c:auto val="1"/>
        <c:lblAlgn val="ctr"/>
        <c:lblOffset val="100"/>
        <c:tickLblSkip val="1"/>
        <c:tickMarkSkip val="1"/>
        <c:noMultiLvlLbl val="0"/>
      </c:catAx>
      <c:valAx>
        <c:axId val="-734258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26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6.22</c:v>
                </c:pt>
                <c:pt idx="1">
                  <c:v>5.28</c:v>
                </c:pt>
                <c:pt idx="2">
                  <c:v>6.38</c:v>
                </c:pt>
                <c:pt idx="3">
                  <c:v>6.11</c:v>
                </c:pt>
                <c:pt idx="4">
                  <c:v>7.37</c:v>
                </c:pt>
              </c:numCache>
            </c:numRef>
          </c:val>
          <c:extLst>
            <c:ext xmlns:c16="http://schemas.microsoft.com/office/drawing/2014/chart" uri="{C3380CC4-5D6E-409C-BE32-E72D297353CC}">
              <c16:uniqueId val="{00000000-1E89-4E8C-8338-7D83DC6B07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49.1</c:v>
                </c:pt>
                <c:pt idx="1">
                  <c:v>49.5</c:v>
                </c:pt>
                <c:pt idx="2">
                  <c:v>41.93</c:v>
                </c:pt>
                <c:pt idx="3">
                  <c:v>33.119999999999997</c:v>
                </c:pt>
                <c:pt idx="4">
                  <c:v>34.86</c:v>
                </c:pt>
              </c:numCache>
            </c:numRef>
          </c:val>
          <c:extLst>
            <c:ext xmlns:c16="http://schemas.microsoft.com/office/drawing/2014/chart" uri="{C3380CC4-5D6E-409C-BE32-E72D297353CC}">
              <c16:uniqueId val="{00000001-1E89-4E8C-8338-7D83DC6B0792}"/>
            </c:ext>
          </c:extLst>
        </c:ser>
        <c:dLbls>
          <c:showLegendKey val="0"/>
          <c:showVal val="0"/>
          <c:showCatName val="0"/>
          <c:showSerName val="0"/>
          <c:showPercent val="0"/>
          <c:showBubbleSize val="0"/>
        </c:dLbls>
        <c:gapWidth val="250"/>
        <c:overlap val="100"/>
        <c:axId val="-901994240"/>
        <c:axId val="-90199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-1.03</c:v>
                </c:pt>
                <c:pt idx="1">
                  <c:v>-0.99</c:v>
                </c:pt>
                <c:pt idx="2">
                  <c:v>-6.78</c:v>
                </c:pt>
                <c:pt idx="3">
                  <c:v>-6.63</c:v>
                </c:pt>
                <c:pt idx="4">
                  <c:v>5.04</c:v>
                </c:pt>
              </c:numCache>
            </c:numRef>
          </c:val>
          <c:smooth val="0"/>
          <c:extLst>
            <c:ext xmlns:c16="http://schemas.microsoft.com/office/drawing/2014/chart" uri="{C3380CC4-5D6E-409C-BE32-E72D297353CC}">
              <c16:uniqueId val="{00000002-1E89-4E8C-8338-7D83DC6B0792}"/>
            </c:ext>
          </c:extLst>
        </c:ser>
        <c:dLbls>
          <c:showLegendKey val="0"/>
          <c:showVal val="0"/>
          <c:showCatName val="0"/>
          <c:showSerName val="0"/>
          <c:showPercent val="0"/>
          <c:showBubbleSize val="0"/>
        </c:dLbls>
        <c:marker val="1"/>
        <c:smooth val="0"/>
        <c:axId val="-901994240"/>
        <c:axId val="-901995872"/>
      </c:lineChart>
      <c:catAx>
        <c:axId val="-9019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1995872"/>
        <c:crosses val="autoZero"/>
        <c:auto val="1"/>
        <c:lblAlgn val="ctr"/>
        <c:lblOffset val="100"/>
        <c:tickLblSkip val="1"/>
        <c:tickMarkSkip val="1"/>
        <c:noMultiLvlLbl val="0"/>
      </c:catAx>
      <c:valAx>
        <c:axId val="-90199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99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10-46B3-9D13-23DEAFC184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10-46B3-9D13-23DEAFC184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10-46B3-9D13-23DEAFC18491}"/>
            </c:ext>
          </c:extLst>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810-46B3-9D13-23DEAFC18491}"/>
            </c:ext>
          </c:extLst>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810-46B3-9D13-23DEAFC18491}"/>
            </c:ext>
          </c:extLst>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0.05</c:v>
                </c:pt>
                <c:pt idx="8">
                  <c:v>#N/A</c:v>
                </c:pt>
                <c:pt idx="9">
                  <c:v>0.14000000000000001</c:v>
                </c:pt>
              </c:numCache>
            </c:numRef>
          </c:val>
          <c:extLst>
            <c:ext xmlns:c16="http://schemas.microsoft.com/office/drawing/2014/chart" uri="{C3380CC4-5D6E-409C-BE32-E72D297353CC}">
              <c16:uniqueId val="{00000005-F810-46B3-9D13-23DEAFC18491}"/>
            </c:ext>
          </c:extLst>
        </c:ser>
        <c:ser>
          <c:idx val="6"/>
          <c:order val="6"/>
          <c:tx>
            <c:strRef>
              <c:f>データシート!$A$33</c:f>
              <c:strCache>
                <c:ptCount val="1"/>
                <c:pt idx="0">
                  <c:v>石井町国民健康保険特別会計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6.77</c:v>
                </c:pt>
                <c:pt idx="2">
                  <c:v>#N/A</c:v>
                </c:pt>
                <c:pt idx="3">
                  <c:v>2.33</c:v>
                </c:pt>
                <c:pt idx="4">
                  <c:v>#N/A</c:v>
                </c:pt>
                <c:pt idx="5">
                  <c:v>1.87</c:v>
                </c:pt>
                <c:pt idx="6">
                  <c:v>#N/A</c:v>
                </c:pt>
                <c:pt idx="7">
                  <c:v>2.13</c:v>
                </c:pt>
                <c:pt idx="8">
                  <c:v>#N/A</c:v>
                </c:pt>
                <c:pt idx="9">
                  <c:v>1.91</c:v>
                </c:pt>
              </c:numCache>
            </c:numRef>
          </c:val>
          <c:extLst>
            <c:ext xmlns:c16="http://schemas.microsoft.com/office/drawing/2014/chart" uri="{C3380CC4-5D6E-409C-BE32-E72D297353CC}">
              <c16:uniqueId val="{00000006-F810-46B3-9D13-23DEAFC18491}"/>
            </c:ext>
          </c:extLst>
        </c:ser>
        <c:ser>
          <c:idx val="7"/>
          <c:order val="7"/>
          <c:tx>
            <c:strRef>
              <c:f>データシート!$A$34</c:f>
              <c:strCache>
                <c:ptCount val="1"/>
                <c:pt idx="0">
                  <c:v>石井町介護保険特別会計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1.68</c:v>
                </c:pt>
                <c:pt idx="2">
                  <c:v>#N/A</c:v>
                </c:pt>
                <c:pt idx="3">
                  <c:v>1.73</c:v>
                </c:pt>
                <c:pt idx="4">
                  <c:v>#N/A</c:v>
                </c:pt>
                <c:pt idx="5">
                  <c:v>2.0099999999999998</c:v>
                </c:pt>
                <c:pt idx="6">
                  <c:v>#N/A</c:v>
                </c:pt>
                <c:pt idx="7">
                  <c:v>2.93</c:v>
                </c:pt>
                <c:pt idx="8">
                  <c:v>#N/A</c:v>
                </c:pt>
                <c:pt idx="9">
                  <c:v>4.33</c:v>
                </c:pt>
              </c:numCache>
            </c:numRef>
          </c:val>
          <c:extLst>
            <c:ext xmlns:c16="http://schemas.microsoft.com/office/drawing/2014/chart" uri="{C3380CC4-5D6E-409C-BE32-E72D297353CC}">
              <c16:uniqueId val="{00000007-F810-46B3-9D13-23DEAFC184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6.21</c:v>
                </c:pt>
                <c:pt idx="2">
                  <c:v>#N/A</c:v>
                </c:pt>
                <c:pt idx="3">
                  <c:v>5.28</c:v>
                </c:pt>
                <c:pt idx="4">
                  <c:v>#N/A</c:v>
                </c:pt>
                <c:pt idx="5">
                  <c:v>6.38</c:v>
                </c:pt>
                <c:pt idx="6">
                  <c:v>#N/A</c:v>
                </c:pt>
                <c:pt idx="7">
                  <c:v>6.1</c:v>
                </c:pt>
                <c:pt idx="8">
                  <c:v>#N/A</c:v>
                </c:pt>
                <c:pt idx="9">
                  <c:v>7.36</c:v>
                </c:pt>
              </c:numCache>
            </c:numRef>
          </c:val>
          <c:extLst>
            <c:ext xmlns:c16="http://schemas.microsoft.com/office/drawing/2014/chart" uri="{C3380CC4-5D6E-409C-BE32-E72D297353CC}">
              <c16:uniqueId val="{00000008-F810-46B3-9D13-23DEAFC18491}"/>
            </c:ext>
          </c:extLst>
        </c:ser>
        <c:ser>
          <c:idx val="9"/>
          <c:order val="9"/>
          <c:tx>
            <c:strRef>
              <c:f>データシート!$A$36</c:f>
              <c:strCache>
                <c:ptCount val="1"/>
                <c:pt idx="0">
                  <c:v>石井町水道事業会計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4.91</c:v>
                </c:pt>
                <c:pt idx="2">
                  <c:v>#N/A</c:v>
                </c:pt>
                <c:pt idx="3">
                  <c:v>5.54</c:v>
                </c:pt>
                <c:pt idx="4">
                  <c:v>#N/A</c:v>
                </c:pt>
                <c:pt idx="5">
                  <c:v>6.46</c:v>
                </c:pt>
                <c:pt idx="6">
                  <c:v>#N/A</c:v>
                </c:pt>
                <c:pt idx="7">
                  <c:v>7.17</c:v>
                </c:pt>
                <c:pt idx="8">
                  <c:v>#N/A</c:v>
                </c:pt>
                <c:pt idx="9">
                  <c:v>7.81</c:v>
                </c:pt>
              </c:numCache>
            </c:numRef>
          </c:val>
          <c:extLst>
            <c:ext xmlns:c16="http://schemas.microsoft.com/office/drawing/2014/chart" uri="{C3380CC4-5D6E-409C-BE32-E72D297353CC}">
              <c16:uniqueId val="{00000009-F810-46B3-9D13-23DEAFC18491}"/>
            </c:ext>
          </c:extLst>
        </c:ser>
        <c:dLbls>
          <c:showLegendKey val="0"/>
          <c:showVal val="0"/>
          <c:showCatName val="0"/>
          <c:showSerName val="0"/>
          <c:showPercent val="0"/>
          <c:showBubbleSize val="0"/>
        </c:dLbls>
        <c:gapWidth val="150"/>
        <c:overlap val="100"/>
        <c:axId val="-901996416"/>
        <c:axId val="-901995328"/>
      </c:barChart>
      <c:catAx>
        <c:axId val="-90199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995328"/>
        <c:crosses val="autoZero"/>
        <c:auto val="1"/>
        <c:lblAlgn val="ctr"/>
        <c:lblOffset val="100"/>
        <c:tickLblSkip val="1"/>
        <c:tickMarkSkip val="1"/>
        <c:noMultiLvlLbl val="0"/>
      </c:catAx>
      <c:valAx>
        <c:axId val="-90199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99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554</c:v>
                </c:pt>
                <c:pt idx="5">
                  <c:v>512</c:v>
                </c:pt>
                <c:pt idx="8">
                  <c:v>481</c:v>
                </c:pt>
                <c:pt idx="11">
                  <c:v>453</c:v>
                </c:pt>
                <c:pt idx="14">
                  <c:v>440</c:v>
                </c:pt>
              </c:numCache>
            </c:numRef>
          </c:val>
          <c:extLst>
            <c:ext xmlns:c16="http://schemas.microsoft.com/office/drawing/2014/chart" uri="{C3380CC4-5D6E-409C-BE32-E72D297353CC}">
              <c16:uniqueId val="{00000000-A3BE-40A1-9B6F-69A93E61E7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BE-40A1-9B6F-69A93E61E7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BE-40A1-9B6F-69A93E61E7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BE-40A1-9B6F-69A93E61E7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c:v>
                </c:pt>
                <c:pt idx="3">
                  <c:v>5</c:v>
                </c:pt>
                <c:pt idx="6">
                  <c:v>6</c:v>
                </c:pt>
                <c:pt idx="9">
                  <c:v>4</c:v>
                </c:pt>
                <c:pt idx="12">
                  <c:v>4</c:v>
                </c:pt>
              </c:numCache>
            </c:numRef>
          </c:val>
          <c:extLst>
            <c:ext xmlns:c16="http://schemas.microsoft.com/office/drawing/2014/chart" uri="{C3380CC4-5D6E-409C-BE32-E72D297353CC}">
              <c16:uniqueId val="{00000004-A3BE-40A1-9B6F-69A93E61E7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BE-40A1-9B6F-69A93E61E7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BE-40A1-9B6F-69A93E61E7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813</c:v>
                </c:pt>
                <c:pt idx="3">
                  <c:v>834</c:v>
                </c:pt>
                <c:pt idx="6">
                  <c:v>773</c:v>
                </c:pt>
                <c:pt idx="9">
                  <c:v>769</c:v>
                </c:pt>
                <c:pt idx="12">
                  <c:v>744</c:v>
                </c:pt>
              </c:numCache>
            </c:numRef>
          </c:val>
          <c:extLst>
            <c:ext xmlns:c16="http://schemas.microsoft.com/office/drawing/2014/chart" uri="{C3380CC4-5D6E-409C-BE32-E72D297353CC}">
              <c16:uniqueId val="{00000007-A3BE-40A1-9B6F-69A93E61E780}"/>
            </c:ext>
          </c:extLst>
        </c:ser>
        <c:dLbls>
          <c:showLegendKey val="0"/>
          <c:showVal val="0"/>
          <c:showCatName val="0"/>
          <c:showSerName val="0"/>
          <c:showPercent val="0"/>
          <c:showBubbleSize val="0"/>
        </c:dLbls>
        <c:gapWidth val="100"/>
        <c:overlap val="100"/>
        <c:axId val="-901994784"/>
        <c:axId val="-90199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263</c:v>
                </c:pt>
                <c:pt idx="2">
                  <c:v>#N/A</c:v>
                </c:pt>
                <c:pt idx="3">
                  <c:v>#N/A</c:v>
                </c:pt>
                <c:pt idx="4">
                  <c:v>327</c:v>
                </c:pt>
                <c:pt idx="5">
                  <c:v>#N/A</c:v>
                </c:pt>
                <c:pt idx="6">
                  <c:v>#N/A</c:v>
                </c:pt>
                <c:pt idx="7">
                  <c:v>298</c:v>
                </c:pt>
                <c:pt idx="8">
                  <c:v>#N/A</c:v>
                </c:pt>
                <c:pt idx="9">
                  <c:v>#N/A</c:v>
                </c:pt>
                <c:pt idx="10">
                  <c:v>320</c:v>
                </c:pt>
                <c:pt idx="11">
                  <c:v>#N/A</c:v>
                </c:pt>
                <c:pt idx="12">
                  <c:v>#N/A</c:v>
                </c:pt>
                <c:pt idx="13">
                  <c:v>308</c:v>
                </c:pt>
                <c:pt idx="14">
                  <c:v>#N/A</c:v>
                </c:pt>
              </c:numCache>
            </c:numRef>
          </c:val>
          <c:smooth val="0"/>
          <c:extLst>
            <c:ext xmlns:c16="http://schemas.microsoft.com/office/drawing/2014/chart" uri="{C3380CC4-5D6E-409C-BE32-E72D297353CC}">
              <c16:uniqueId val="{00000008-A3BE-40A1-9B6F-69A93E61E780}"/>
            </c:ext>
          </c:extLst>
        </c:ser>
        <c:dLbls>
          <c:showLegendKey val="0"/>
          <c:showVal val="0"/>
          <c:showCatName val="0"/>
          <c:showSerName val="0"/>
          <c:showPercent val="0"/>
          <c:showBubbleSize val="0"/>
        </c:dLbls>
        <c:marker val="1"/>
        <c:smooth val="0"/>
        <c:axId val="-901994784"/>
        <c:axId val="-901993696"/>
      </c:lineChart>
      <c:catAx>
        <c:axId val="-9019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993696"/>
        <c:crosses val="autoZero"/>
        <c:auto val="1"/>
        <c:lblAlgn val="ctr"/>
        <c:lblOffset val="100"/>
        <c:tickLblSkip val="1"/>
        <c:tickMarkSkip val="1"/>
        <c:noMultiLvlLbl val="0"/>
      </c:catAx>
      <c:valAx>
        <c:axId val="-9019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99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5085</c:v>
                </c:pt>
                <c:pt idx="5">
                  <c:v>5034</c:v>
                </c:pt>
                <c:pt idx="8">
                  <c:v>4885</c:v>
                </c:pt>
                <c:pt idx="11">
                  <c:v>4770</c:v>
                </c:pt>
                <c:pt idx="14">
                  <c:v>4600</c:v>
                </c:pt>
              </c:numCache>
            </c:numRef>
          </c:val>
          <c:extLst>
            <c:ext xmlns:c16="http://schemas.microsoft.com/office/drawing/2014/chart" uri="{C3380CC4-5D6E-409C-BE32-E72D297353CC}">
              <c16:uniqueId val="{00000000-D117-44D9-888D-966A1A84AB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c:v>
                </c:pt>
                <c:pt idx="5">
                  <c:v>20</c:v>
                </c:pt>
                <c:pt idx="8">
                  <c:v>9</c:v>
                </c:pt>
                <c:pt idx="11">
                  <c:v>0</c:v>
                </c:pt>
                <c:pt idx="14">
                  <c:v>0</c:v>
                </c:pt>
              </c:numCache>
            </c:numRef>
          </c:val>
          <c:extLst>
            <c:ext xmlns:c16="http://schemas.microsoft.com/office/drawing/2014/chart" uri="{C3380CC4-5D6E-409C-BE32-E72D297353CC}">
              <c16:uniqueId val="{00000001-D117-44D9-888D-966A1A84AB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5785</c:v>
                </c:pt>
                <c:pt idx="5">
                  <c:v>5791</c:v>
                </c:pt>
                <c:pt idx="8">
                  <c:v>5175</c:v>
                </c:pt>
                <c:pt idx="11">
                  <c:v>4548</c:v>
                </c:pt>
                <c:pt idx="14">
                  <c:v>4956</c:v>
                </c:pt>
              </c:numCache>
            </c:numRef>
          </c:val>
          <c:extLst>
            <c:ext xmlns:c16="http://schemas.microsoft.com/office/drawing/2014/chart" uri="{C3380CC4-5D6E-409C-BE32-E72D297353CC}">
              <c16:uniqueId val="{00000002-D117-44D9-888D-966A1A84AB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17-44D9-888D-966A1A84AB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17-44D9-888D-966A1A84AB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17-44D9-888D-966A1A84AB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1193</c:v>
                </c:pt>
                <c:pt idx="3">
                  <c:v>1092</c:v>
                </c:pt>
                <c:pt idx="6">
                  <c:v>1045</c:v>
                </c:pt>
                <c:pt idx="9">
                  <c:v>988</c:v>
                </c:pt>
                <c:pt idx="12">
                  <c:v>934</c:v>
                </c:pt>
              </c:numCache>
            </c:numRef>
          </c:val>
          <c:extLst>
            <c:ext xmlns:c16="http://schemas.microsoft.com/office/drawing/2014/chart" uri="{C3380CC4-5D6E-409C-BE32-E72D297353CC}">
              <c16:uniqueId val="{00000006-D117-44D9-888D-966A1A84AB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117-44D9-888D-966A1A84AB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c:v>
                </c:pt>
                <c:pt idx="3">
                  <c:v>19</c:v>
                </c:pt>
                <c:pt idx="6">
                  <c:v>18</c:v>
                </c:pt>
                <c:pt idx="9">
                  <c:v>14</c:v>
                </c:pt>
                <c:pt idx="12">
                  <c:v>10</c:v>
                </c:pt>
              </c:numCache>
            </c:numRef>
          </c:val>
          <c:extLst>
            <c:ext xmlns:c16="http://schemas.microsoft.com/office/drawing/2014/chart" uri="{C3380CC4-5D6E-409C-BE32-E72D297353CC}">
              <c16:uniqueId val="{00000008-D117-44D9-888D-966A1A84AB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17-44D9-888D-966A1A84AB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5288</c:v>
                </c:pt>
                <c:pt idx="3">
                  <c:v>5063</c:v>
                </c:pt>
                <c:pt idx="6">
                  <c:v>4739</c:v>
                </c:pt>
                <c:pt idx="9">
                  <c:v>5448</c:v>
                </c:pt>
                <c:pt idx="12">
                  <c:v>5031</c:v>
                </c:pt>
              </c:numCache>
            </c:numRef>
          </c:val>
          <c:extLst>
            <c:ext xmlns:c16="http://schemas.microsoft.com/office/drawing/2014/chart" uri="{C3380CC4-5D6E-409C-BE32-E72D297353CC}">
              <c16:uniqueId val="{0000000A-D117-44D9-888D-966A1A84ABDC}"/>
            </c:ext>
          </c:extLst>
        </c:ser>
        <c:dLbls>
          <c:showLegendKey val="0"/>
          <c:showVal val="0"/>
          <c:showCatName val="0"/>
          <c:showSerName val="0"/>
          <c:showPercent val="0"/>
          <c:showBubbleSize val="0"/>
        </c:dLbls>
        <c:gapWidth val="100"/>
        <c:overlap val="100"/>
        <c:axId val="-901993152"/>
        <c:axId val="-90186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17-44D9-888D-966A1A84ABDC}"/>
            </c:ext>
          </c:extLst>
        </c:ser>
        <c:dLbls>
          <c:showLegendKey val="0"/>
          <c:showVal val="0"/>
          <c:showCatName val="0"/>
          <c:showSerName val="0"/>
          <c:showPercent val="0"/>
          <c:showBubbleSize val="0"/>
        </c:dLbls>
        <c:marker val="1"/>
        <c:smooth val="0"/>
        <c:axId val="-901993152"/>
        <c:axId val="-901868944"/>
      </c:lineChart>
      <c:catAx>
        <c:axId val="-90199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1868944"/>
        <c:crosses val="autoZero"/>
        <c:auto val="1"/>
        <c:lblAlgn val="ctr"/>
        <c:lblOffset val="100"/>
        <c:tickLblSkip val="1"/>
        <c:tickMarkSkip val="1"/>
        <c:noMultiLvlLbl val="0"/>
      </c:catAx>
      <c:valAx>
        <c:axId val="-90186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99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2367</c:v>
                </c:pt>
                <c:pt idx="1">
                  <c:v>1970</c:v>
                </c:pt>
                <c:pt idx="2">
                  <c:v>2187</c:v>
                </c:pt>
              </c:numCache>
            </c:numRef>
          </c:val>
          <c:extLst>
            <c:ext xmlns:c16="http://schemas.microsoft.com/office/drawing/2014/chart" uri="{C3380CC4-5D6E-409C-BE32-E72D297353CC}">
              <c16:uniqueId val="{00000000-1689-46E7-9439-ED34AB1D06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700</c:v>
                </c:pt>
                <c:pt idx="1">
                  <c:v>524</c:v>
                </c:pt>
                <c:pt idx="2">
                  <c:v>625</c:v>
                </c:pt>
              </c:numCache>
            </c:numRef>
          </c:val>
          <c:extLst>
            <c:ext xmlns:c16="http://schemas.microsoft.com/office/drawing/2014/chart" uri="{C3380CC4-5D6E-409C-BE32-E72D297353CC}">
              <c16:uniqueId val="{00000001-1689-46E7-9439-ED34AB1D06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1107</c:v>
                </c:pt>
                <c:pt idx="1">
                  <c:v>1106</c:v>
                </c:pt>
                <c:pt idx="2">
                  <c:v>1102</c:v>
                </c:pt>
              </c:numCache>
            </c:numRef>
          </c:val>
          <c:extLst>
            <c:ext xmlns:c16="http://schemas.microsoft.com/office/drawing/2014/chart" uri="{C3380CC4-5D6E-409C-BE32-E72D297353CC}">
              <c16:uniqueId val="{00000002-1689-46E7-9439-ED34AB1D06FA}"/>
            </c:ext>
          </c:extLst>
        </c:ser>
        <c:dLbls>
          <c:showLegendKey val="0"/>
          <c:showVal val="0"/>
          <c:showCatName val="0"/>
          <c:showSerName val="0"/>
          <c:showPercent val="0"/>
          <c:showBubbleSize val="0"/>
        </c:dLbls>
        <c:gapWidth val="120"/>
        <c:overlap val="100"/>
        <c:axId val="-901867312"/>
        <c:axId val="-901866768"/>
      </c:barChart>
      <c:catAx>
        <c:axId val="-90186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01866768"/>
        <c:crosses val="autoZero"/>
        <c:auto val="1"/>
        <c:lblAlgn val="ctr"/>
        <c:lblOffset val="100"/>
        <c:tickLblSkip val="1"/>
        <c:tickMarkSkip val="1"/>
        <c:noMultiLvlLbl val="0"/>
      </c:catAx>
      <c:valAx>
        <c:axId val="-901866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0186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{2965BDD9-7F16-4833-8927-D4789DCE54D4}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14-4D40-8090-7AEC3F882B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{64716D1D-CC8D-4908-98D6-6B2788517454}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14-4D40-8090-7AEC3F882B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{C8F6D1FC-2D99-45B4-9E0A-01F6666A5226}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14-4D40-8090-7AEC3F882B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{A76553DB-5CF9-4804-AC3C-9E361CA3843B}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14-4D40-8090-7AEC3F882B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{42C7339F-8030-487A-AF3A-B7E0B5A1C277}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14-4D40-8090-7AEC3F882B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{8FFBABD8-D418-4D9E-A5D9-BE74BA869FC7}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14-4D40-8090-7AEC3F882B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{B9CBDF9D-1E2B-4D6D-9B06-EAA7C05D64ED}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14-4D40-8090-7AEC3F882B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{7E404101-AAC8-47B0-BE5A-157E4BCBDAA2}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14-4D40-8090-7AEC3F882B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{7EB2866C-C27D-424F-B296-51D4CBB91979}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14-4D40-8090-7AEC3F882B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62.2</c:v>
                </c:pt>
                <c:pt idx="16">
                  <c:v>63.3</c:v>
                </c:pt>
                <c:pt idx="24">
                  <c:v>61.6</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914-4D40-8090-7AEC3F882B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{E35903CE-3D3C-44EF-B7FF-9DB60FC3DEAF}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14-4D40-8090-7AEC3F882B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{82F792FF-12AF-424A-A866-4C0FD2165A55}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14-4D40-8090-7AEC3F882B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{0C52430A-6A8D-4485-A9F8-831ACCF6A801}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14-4D40-8090-7AEC3F882B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{74790876-636E-4BEB-A076-6251D15A798F}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14-4D40-8090-7AEC3F882B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{63BBB3F9-50DC-47A7-AE15-61A03F16B86E}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14-4D40-8090-7AEC3F882B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{6A7A24D8-CF63-4940-BACE-BC17D81C31AA}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14-4D40-8090-7AEC3F882B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{59A11866-E951-4C5B-8FE1-F92F7CF341F5}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14-4D40-8090-7AEC3F882B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{3B0B4DAF-B07E-4066-9BF0-F410727F532A}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14-4D40-8090-7AEC3F882B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{7814F314-6699-4325-8C5C-C77FF91AAADD}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14-4D40-8090-7AEC3F882B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914-4D40-8090-7AEC3F882BF9}"/>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{9BC9649E-19EE-4886-9905-9645BD287BA4}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048-4F28-B4EA-52D6AED156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{C818A1BA-1FFD-4162-8FF6-56F5297F91DC}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48-4F28-B4EA-52D6AED156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{A788C8BB-110C-4248-A23C-CE4F4237552D}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48-4F28-B4EA-52D6AED156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{30C43502-3163-44AD-9329-EF8ED7AC1FD2}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48-4F28-B4EA-52D6AED156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{4D92946F-84E3-47FA-B96A-051EA4A1EEDD}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48-4F28-B4EA-52D6AED1561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{2A203690-D615-42DD-A9C4-E6660610E795}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048-4F28-B4EA-52D6AED1561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{6D483D98-9063-468B-9C00-A346BC279E6D}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048-4F28-B4EA-52D6AED1561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{7ED7E5C3-A5C0-456E-BD91-94B0FF18D594}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048-4F28-B4EA-52D6AED1561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{C702171F-565D-4737-85DF-675FBF391FB2}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048-4F28-B4EA-52D6AED156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5.4</c:v>
                </c:pt>
                <c:pt idx="16">
                  <c:v>5.7</c:v>
                </c:pt>
                <c:pt idx="24">
                  <c:v>5.9</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48-4F28-B4EA-52D6AED156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{A883E2EF-5C3A-4475-B530-4EF0A9E611BF}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048-4F28-B4EA-52D6AED156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{CB2CB619-C8E7-4E19-9DDA-5E389B90133E}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48-4F28-B4EA-52D6AED156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{ABEED02E-AFE7-4AD4-A289-21E9D8C13E3E}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48-4F28-B4EA-52D6AED156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{8BF2E219-0345-4DD8-9454-74D6776E6DDC}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48-4F28-B4EA-52D6AED156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{FD3AEBCF-E495-4B25-98EE-AB19F877919F}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48-4F28-B4EA-52D6AED1561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{781BFAB4-91B8-49D1-9D6E-063E7D58E7B2}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048-4F28-B4EA-52D6AED1561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{2B00ADAE-85B4-4C45-8E6B-2AB81749F419}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048-4F28-B4EA-52D6AED1561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{82EE6390-42F4-42BF-929B-94720D6042EC}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048-4F28-B4EA-52D6AED1561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{D52C8F94-013C-4E4B-9280-7C9E49B7AE8B}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048-4F28-B4EA-52D6AED156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1048-4F28-B4EA-52D6AED15616}"/>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過去の大型事業に係る地方債の償還終了及び新規地方債の発行抑制により、元利償還金は減少傾向にある。しかし、平成３０年度からは庁舎建設事業により発行された全ての地方債の元利償還が始まり、令和元年度・令和２年度には、新たに給食センター改築事業の地方債を発行したことから、暫くは高い水準で推移することが予想さ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新規地方債の発行については、基本的に抑制しつつ、実施が不可欠な大型事業に係る財源確保にあたっては、補助金等の活用を念頭に置き、実質公債費比率の分子の増加を最小限に抑え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過去の大型事業に係る地方債の償還終了により地方債の現在高は減少していたが、給食センター改築事業の地方債を発行したことから令和２年度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た。令和３年度は大型事業がなかったことにより前年度と比較すると減少している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将来負担比率の分子は、負数であるため将来負担比率は算出されていない。</a:t>
          </a:r>
          <a:endParaRPr lang="ja-JP" altLang="ja-JP" sz="1400">
            <a:effectLst/>
          </a:endParaRPr>
        </a:p>
        <a:p>
          <a:r>
            <a:rPr lang="ja-JP" altLang="ja-JP" sz="1100" b="0" i="0" baseline="0">
              <a:solidFill>
                <a:schemeClr val="dk1"/>
              </a:solidFill>
              <a:effectLst/>
              <a:latin typeface="+mn-lt"/>
              <a:ea typeface="+mn-ea"/>
              <a:cs typeface="+mn-cs"/>
            </a:rPr>
            <a:t>今後も現状を維持し、健全な財政運営を行えるよう努める。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徳島県石井町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a:t>
          </a:r>
          <a:r>
            <a:rPr kumimoji="1" lang="ja-JP" altLang="en-US" sz="1200" b="0" i="0" baseline="0">
              <a:solidFill>
                <a:schemeClr val="dk1"/>
              </a:solidFill>
              <a:effectLst/>
              <a:latin typeface="+mn-lt"/>
              <a:ea typeface="+mn-ea"/>
              <a:cs typeface="+mn-cs"/>
            </a:rPr>
            <a:t>３</a:t>
          </a:r>
          <a:r>
            <a:rPr kumimoji="1" lang="ja-JP" altLang="ja-JP" sz="1200" b="0" i="0" baseline="0">
              <a:solidFill>
                <a:schemeClr val="dk1"/>
              </a:solidFill>
              <a:effectLst/>
              <a:latin typeface="+mn-lt"/>
              <a:ea typeface="+mn-ea"/>
              <a:cs typeface="+mn-cs"/>
            </a:rPr>
            <a:t>年度末の基金残高は、普通会計で約３，</a:t>
          </a:r>
          <a:r>
            <a:rPr kumimoji="1" lang="ja-JP" altLang="en-US" sz="1200" b="0" i="0" baseline="0">
              <a:solidFill>
                <a:schemeClr val="dk1"/>
              </a:solidFill>
              <a:effectLst/>
              <a:latin typeface="+mn-lt"/>
              <a:ea typeface="+mn-ea"/>
              <a:cs typeface="+mn-cs"/>
            </a:rPr>
            <a:t>９１４</a:t>
          </a:r>
          <a:r>
            <a:rPr kumimoji="1" lang="ja-JP" altLang="ja-JP" sz="1200" b="0" i="0" baseline="0">
              <a:solidFill>
                <a:schemeClr val="dk1"/>
              </a:solidFill>
              <a:effectLst/>
              <a:latin typeface="+mn-lt"/>
              <a:ea typeface="+mn-ea"/>
              <a:cs typeface="+mn-cs"/>
            </a:rPr>
            <a:t>百万円となっており、前年度から約</a:t>
          </a:r>
          <a:r>
            <a:rPr kumimoji="1" lang="ja-JP" altLang="en-US" sz="1200" b="0" i="0" baseline="0">
              <a:solidFill>
                <a:schemeClr val="dk1"/>
              </a:solidFill>
              <a:effectLst/>
              <a:latin typeface="+mn-lt"/>
              <a:ea typeface="+mn-ea"/>
              <a:cs typeface="+mn-cs"/>
            </a:rPr>
            <a:t>３１４</a:t>
          </a:r>
          <a:r>
            <a:rPr kumimoji="1" lang="ja-JP" altLang="ja-JP" sz="1200" b="0" i="0" baseline="0">
              <a:solidFill>
                <a:schemeClr val="dk1"/>
              </a:solidFill>
              <a:effectLst/>
              <a:latin typeface="+mn-lt"/>
              <a:ea typeface="+mn-ea"/>
              <a:cs typeface="+mn-cs"/>
            </a:rPr>
            <a:t>百万円の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ea"/>
              <a:ea typeface="+mn-ea"/>
              <a:cs typeface="+mn-cs"/>
            </a:rPr>
            <a:t>これは、施設の整備等</a:t>
          </a:r>
          <a:r>
            <a:rPr kumimoji="1" lang="ja-JP" altLang="en-US" sz="1200" b="0" i="0" baseline="0">
              <a:solidFill>
                <a:schemeClr val="dk1"/>
              </a:solidFill>
              <a:effectLst/>
              <a:latin typeface="+mn-ea"/>
              <a:ea typeface="+mn-ea"/>
              <a:cs typeface="+mn-cs"/>
            </a:rPr>
            <a:t>の財源に充てるため、</a:t>
          </a:r>
          <a:r>
            <a:rPr kumimoji="1" lang="ja-JP" altLang="ja-JP" sz="1200" b="0" i="0" baseline="0">
              <a:solidFill>
                <a:schemeClr val="dk1"/>
              </a:solidFill>
              <a:effectLst/>
              <a:latin typeface="+mn-ea"/>
              <a:ea typeface="+mn-ea"/>
              <a:cs typeface="+mn-cs"/>
            </a:rPr>
            <a:t>財政調整基金を２００百万円取り崩した</a:t>
          </a:r>
          <a:r>
            <a:rPr kumimoji="1" lang="ja-JP" altLang="en-US" sz="1200" b="0" i="0" baseline="0">
              <a:solidFill>
                <a:schemeClr val="dk1"/>
              </a:solidFill>
              <a:effectLst/>
              <a:latin typeface="+mn-ea"/>
              <a:ea typeface="+mn-ea"/>
              <a:cs typeface="+mn-cs"/>
            </a:rPr>
            <a:t>が、</a:t>
          </a:r>
          <a:r>
            <a:rPr kumimoji="1" lang="ja-JP" altLang="ja-JP" sz="1200" b="0" i="0" baseline="0">
              <a:solidFill>
                <a:schemeClr val="dk1"/>
              </a:solidFill>
              <a:effectLst/>
              <a:latin typeface="+mn-ea"/>
              <a:ea typeface="+mn-ea"/>
              <a:cs typeface="+mn-cs"/>
            </a:rPr>
            <a:t>財政調整基金に約</a:t>
          </a:r>
          <a:r>
            <a:rPr kumimoji="1" lang="ja-JP" altLang="en-US" sz="1200" b="0" i="0" baseline="0">
              <a:solidFill>
                <a:schemeClr val="dk1"/>
              </a:solidFill>
              <a:effectLst/>
              <a:latin typeface="+mn-ea"/>
              <a:ea typeface="+mn-ea"/>
              <a:cs typeface="+mn-cs"/>
            </a:rPr>
            <a:t>４１７</a:t>
          </a:r>
          <a:r>
            <a:rPr kumimoji="1" lang="ja-JP" altLang="ja-JP" sz="1200" b="0" i="0" baseline="0">
              <a:solidFill>
                <a:schemeClr val="dk1"/>
              </a:solidFill>
              <a:effectLst/>
              <a:latin typeface="+mn-ea"/>
              <a:ea typeface="+mn-ea"/>
              <a:cs typeface="+mn-cs"/>
            </a:rPr>
            <a:t>百万円、減債基金に約</a:t>
          </a:r>
          <a:r>
            <a:rPr kumimoji="1" lang="ja-JP" altLang="en-US" sz="1200" b="0" i="0" baseline="0">
              <a:solidFill>
                <a:schemeClr val="dk1"/>
              </a:solidFill>
              <a:effectLst/>
              <a:latin typeface="+mn-ea"/>
              <a:ea typeface="+mn-ea"/>
              <a:cs typeface="+mn-cs"/>
            </a:rPr>
            <a:t>１０</a:t>
          </a:r>
          <a:r>
            <a:rPr kumimoji="1" lang="ja-JP" altLang="ja-JP" sz="1200" b="0" i="0" baseline="0">
              <a:solidFill>
                <a:schemeClr val="dk1"/>
              </a:solidFill>
              <a:effectLst/>
              <a:latin typeface="+mn-ea"/>
              <a:ea typeface="+mn-ea"/>
              <a:cs typeface="+mn-cs"/>
            </a:rPr>
            <a:t>１百万円</a:t>
          </a:r>
          <a:endParaRPr kumimoji="1" lang="en-US" altLang="ja-JP" sz="1200" b="0" i="0" baseline="0">
            <a:solidFill>
              <a:schemeClr val="dk1"/>
            </a:solidFill>
            <a:effectLst/>
            <a:latin typeface="+mn-ea"/>
            <a:ea typeface="+mn-ea"/>
            <a:cs typeface="+mn-cs"/>
          </a:endParaRPr>
        </a:p>
        <a:p>
          <a:pPr eaLnBrk="1" fontAlgn="auto" latinLnBrk="0" hangingPunct="1"/>
          <a:r>
            <a:rPr kumimoji="1" lang="ja-JP" altLang="en-US" sz="1200" b="0" i="0" baseline="0">
              <a:solidFill>
                <a:schemeClr val="dk1"/>
              </a:solidFill>
              <a:effectLst/>
              <a:latin typeface="+mn-ea"/>
              <a:ea typeface="+mn-ea"/>
              <a:cs typeface="+mn-cs"/>
            </a:rPr>
            <a:t>　</a:t>
          </a:r>
          <a:r>
            <a:rPr kumimoji="1" lang="ja-JP" altLang="ja-JP" sz="1200" b="0" i="0" baseline="0">
              <a:solidFill>
                <a:schemeClr val="dk1"/>
              </a:solidFill>
              <a:effectLst/>
              <a:latin typeface="+mn-ea"/>
              <a:ea typeface="+mn-ea"/>
              <a:cs typeface="+mn-cs"/>
            </a:rPr>
            <a:t>積み立て</a:t>
          </a:r>
          <a:r>
            <a:rPr kumimoji="1" lang="ja-JP" altLang="en-US" sz="1200" b="0" i="0" baseline="0">
              <a:solidFill>
                <a:schemeClr val="dk1"/>
              </a:solidFill>
              <a:effectLst/>
              <a:latin typeface="+mn-ea"/>
              <a:ea typeface="+mn-ea"/>
              <a:cs typeface="+mn-cs"/>
            </a:rPr>
            <a:t>た</a:t>
          </a:r>
          <a:r>
            <a:rPr kumimoji="1" lang="ja-JP" altLang="ja-JP" sz="1200" b="0" i="0" baseline="0">
              <a:solidFill>
                <a:schemeClr val="dk1"/>
              </a:solidFill>
              <a:effectLst/>
              <a:latin typeface="+mn-ea"/>
              <a:ea typeface="+mn-ea"/>
              <a:cs typeface="+mn-cs"/>
            </a:rPr>
            <a:t>こと等が主な要因である。</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基金の使途の明確化を図るために、個々の特定目的基金に積立てていくことを予定している。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廃棄物処理施設整備事業基金：廃棄物処理施設の整備及び関連事業の推進を図る。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地域福祉基金：民間の創意を生かした在宅福祉、生きがいと健康づくりその他高齢者の保健福祉に関する事業の推進に資する。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火葬場建設基金：町の火葬場建設に要する経費に充てる。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町営住宅施設整備事業基金：町営住宅施設の整備事業費の財源に充てる。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国際交流基金：国際交流を通じ見聞を広げ、国際的視野を身につけ、地域活性化の推進を図る。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廃棄物処理施設整備事業基金については、一般廃棄物広域処理施設の整備に関連し、今後も積立てを検討する。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火葬場建設基金については、将来的に積立てについて検討する。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年度末の基金残高は、約</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１８７</a:t>
          </a:r>
          <a:r>
            <a:rPr kumimoji="1" lang="ja-JP" altLang="ja-JP" sz="1200">
              <a:solidFill>
                <a:schemeClr val="dk1"/>
              </a:solidFill>
              <a:effectLst/>
              <a:latin typeface="+mn-lt"/>
              <a:ea typeface="+mn-ea"/>
              <a:cs typeface="+mn-cs"/>
            </a:rPr>
            <a:t>百万円となっており、前年度から</a:t>
          </a:r>
          <a:r>
            <a:rPr kumimoji="1" lang="ja-JP" altLang="en-US" sz="1200">
              <a:solidFill>
                <a:schemeClr val="dk1"/>
              </a:solidFill>
              <a:effectLst/>
              <a:latin typeface="+mn-lt"/>
              <a:ea typeface="+mn-ea"/>
              <a:cs typeface="+mn-cs"/>
            </a:rPr>
            <a:t>２１７</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となっている。　</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解消が困難な財源不足額や災害等の対応については、財政調整的な基金の取り崩し等で対応している。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については、施設の整備等の</a:t>
          </a:r>
          <a:r>
            <a:rPr kumimoji="1" lang="ja-JP" altLang="ja-JP" sz="1200" b="0" i="0" baseline="0">
              <a:solidFill>
                <a:schemeClr val="dk1"/>
              </a:solidFill>
              <a:effectLst/>
              <a:latin typeface="+mn-lt"/>
              <a:ea typeface="+mn-ea"/>
              <a:cs typeface="+mn-cs"/>
            </a:rPr>
            <a:t>財源に充てるため、２００百万円取り崩した</a:t>
          </a:r>
          <a:r>
            <a:rPr kumimoji="1" lang="ja-JP" altLang="en-US" sz="1200" b="0" i="0" baseline="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４１７</a:t>
          </a:r>
          <a:r>
            <a:rPr kumimoji="1" lang="ja-JP" altLang="ja-JP" sz="1200" b="0" i="0" baseline="0">
              <a:solidFill>
                <a:schemeClr val="dk1"/>
              </a:solidFill>
              <a:effectLst/>
              <a:latin typeface="+mn-lt"/>
              <a:ea typeface="+mn-ea"/>
              <a:cs typeface="+mn-cs"/>
            </a:rPr>
            <a:t>百万円積み立</a:t>
          </a:r>
          <a:r>
            <a:rPr kumimoji="1" lang="ja-JP" altLang="en-US" sz="1200" b="0" i="0" baseline="0">
              <a:solidFill>
                <a:schemeClr val="dk1"/>
              </a:solidFill>
              <a:effectLst/>
              <a:latin typeface="+mn-lt"/>
              <a:ea typeface="+mn-ea"/>
              <a:cs typeface="+mn-cs"/>
            </a:rPr>
            <a:t>てた</a:t>
          </a:r>
          <a:r>
            <a:rPr kumimoji="1" lang="ja-JP" altLang="ja-JP" sz="1200" b="0" i="0" baseline="0">
              <a:solidFill>
                <a:schemeClr val="dk1"/>
              </a:solidFill>
              <a:effectLst/>
              <a:latin typeface="+mn-lt"/>
              <a:ea typeface="+mn-ea"/>
              <a:cs typeface="+mn-cs"/>
            </a:rPr>
            <a:t>ことが要因である。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景気後退による大幅な減収や、大規模災害の発生など不足の事態に備え、予算編成・執行の効率化を徹底し、積み立て・取り崩しを行っていく。</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また、今後は特定目的基金を優先し積立てていく。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令和</a:t>
          </a:r>
          <a:r>
            <a:rPr kumimoji="1" lang="ja-JP" altLang="en-US" sz="1200" b="0" i="0" baseline="0">
              <a:solidFill>
                <a:schemeClr val="dk1"/>
              </a:solidFill>
              <a:effectLst/>
              <a:latin typeface="+mn-lt"/>
              <a:ea typeface="+mn-ea"/>
              <a:cs typeface="+mn-cs"/>
            </a:rPr>
            <a:t>３</a:t>
          </a:r>
          <a:r>
            <a:rPr kumimoji="1" lang="ja-JP" altLang="ja-JP" sz="1200" b="0" i="0" baseline="0">
              <a:solidFill>
                <a:schemeClr val="dk1"/>
              </a:solidFill>
              <a:effectLst/>
              <a:latin typeface="+mn-lt"/>
              <a:ea typeface="+mn-ea"/>
              <a:cs typeface="+mn-cs"/>
            </a:rPr>
            <a:t>年度の基金残高は、約</a:t>
          </a:r>
          <a:r>
            <a:rPr kumimoji="1" lang="ja-JP" altLang="en-US" sz="1200" b="0" i="0" baseline="0">
              <a:solidFill>
                <a:schemeClr val="dk1"/>
              </a:solidFill>
              <a:effectLst/>
              <a:latin typeface="+mn-lt"/>
              <a:ea typeface="+mn-ea"/>
              <a:cs typeface="+mn-cs"/>
            </a:rPr>
            <a:t>６２５</a:t>
          </a:r>
          <a:r>
            <a:rPr kumimoji="1" lang="ja-JP" altLang="ja-JP" sz="1200" b="0" i="0" baseline="0">
              <a:solidFill>
                <a:schemeClr val="dk1"/>
              </a:solidFill>
              <a:effectLst/>
              <a:latin typeface="+mn-lt"/>
              <a:ea typeface="+mn-ea"/>
              <a:cs typeface="+mn-cs"/>
            </a:rPr>
            <a:t>百万円となっており、前年度から約</a:t>
          </a:r>
          <a:r>
            <a:rPr kumimoji="1" lang="ja-JP" altLang="en-US" sz="1200" b="0" i="0" baseline="0">
              <a:solidFill>
                <a:schemeClr val="dk1"/>
              </a:solidFill>
              <a:effectLst/>
              <a:latin typeface="+mn-lt"/>
              <a:ea typeface="+mn-ea"/>
              <a:cs typeface="+mn-cs"/>
            </a:rPr>
            <a:t>１０１</a:t>
          </a:r>
          <a:r>
            <a:rPr kumimoji="1" lang="ja-JP" altLang="ja-JP" sz="1200" b="0" i="0" baseline="0">
              <a:solidFill>
                <a:schemeClr val="dk1"/>
              </a:solidFill>
              <a:effectLst/>
              <a:latin typeface="+mn-lt"/>
              <a:ea typeface="+mn-ea"/>
              <a:cs typeface="+mn-cs"/>
            </a:rPr>
            <a:t>百万円の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これは、取り崩し</a:t>
          </a:r>
          <a:r>
            <a:rPr kumimoji="1" lang="ja-JP" altLang="en-US" sz="1200" b="0" i="0" baseline="0">
              <a:solidFill>
                <a:schemeClr val="dk1"/>
              </a:solidFill>
              <a:effectLst/>
              <a:latin typeface="+mn-lt"/>
              <a:ea typeface="+mn-ea"/>
              <a:cs typeface="+mn-cs"/>
            </a:rPr>
            <a:t>をせず、１０１</a:t>
          </a:r>
          <a:r>
            <a:rPr kumimoji="1" lang="ja-JP" altLang="ja-JP" sz="1200" b="0" i="0" baseline="0">
              <a:solidFill>
                <a:schemeClr val="dk1"/>
              </a:solidFill>
              <a:effectLst/>
              <a:latin typeface="+mn-lt"/>
              <a:ea typeface="+mn-ea"/>
              <a:cs typeface="+mn-cs"/>
            </a:rPr>
            <a:t>百万円</a:t>
          </a:r>
          <a:r>
            <a:rPr kumimoji="1" lang="ja-JP" altLang="en-US" sz="1200" b="0" i="0" baseline="0">
              <a:solidFill>
                <a:schemeClr val="dk1"/>
              </a:solidFill>
              <a:effectLst/>
              <a:latin typeface="+mn-lt"/>
              <a:ea typeface="+mn-ea"/>
              <a:cs typeface="+mn-cs"/>
            </a:rPr>
            <a:t>（主に臨時財政対策債償還基金）</a:t>
          </a:r>
          <a:r>
            <a:rPr kumimoji="1" lang="ja-JP" altLang="ja-JP" sz="1200" b="0" i="0" baseline="0">
              <a:solidFill>
                <a:schemeClr val="dk1"/>
              </a:solidFill>
              <a:effectLst/>
              <a:latin typeface="+mn-lt"/>
              <a:ea typeface="+mn-ea"/>
              <a:cs typeface="+mn-cs"/>
            </a:rPr>
            <a:t>積み立て</a:t>
          </a:r>
          <a:r>
            <a:rPr kumimoji="1" lang="ja-JP" altLang="en-US" sz="1200" b="0" i="0" baseline="0">
              <a:solidFill>
                <a:schemeClr val="dk1"/>
              </a:solidFill>
              <a:effectLst/>
              <a:latin typeface="+mn-lt"/>
              <a:ea typeface="+mn-ea"/>
              <a:cs typeface="+mn-cs"/>
            </a:rPr>
            <a:t>たこと</a:t>
          </a:r>
          <a:r>
            <a:rPr kumimoji="1" lang="ja-JP" altLang="ja-JP" sz="1200" b="0" i="0" baseline="0">
              <a:solidFill>
                <a:schemeClr val="dk1"/>
              </a:solidFill>
              <a:effectLst/>
              <a:latin typeface="+mn-lt"/>
              <a:ea typeface="+mn-ea"/>
              <a:cs typeface="+mn-cs"/>
            </a:rPr>
            <a:t>が要因である。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地方債の償還予定を踏まえて積立て、取り崩しを行う。</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58AABA-9053-4D1D-8BF9-2BF34414D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0E09833-C6D3-473C-B257-99E9D4E0F0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BF6E87B-2C3E-4917-8BE7-47A313416DC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25A4310-186A-4126-8638-B9E1E76C21F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DC86115-1874-4505-986C-68BA1407D49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EFAE071-F50F-4637-9842-000FF53E1F2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6B9EE8B-0004-46BF-B916-712E42F17AF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4F0B33F-E588-4C0F-9EB0-ED8A59F18F9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8E191CD-FA71-4223-8177-3C782C40BC9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E338A78-B40B-4691-96BD-8C8421CD563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70A58B7-17D4-44AB-86FD-8CAB73D9E6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3106FC3-3769-4F2A-9182-246665B4734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C379144-8350-48FB-AB25-2EE62603AF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5885F0E-399F-4F9C-A6A6-02FACC0F5BE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D7226F6-B855-4FEA-898B-B09A4A1BAB2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8509591-BEAB-41EC-90DD-05043704076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9637062-D0D3-47AB-9479-D27F5439BA8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BCC8DC5-86DD-4B4E-90BA-4BD1E4D07E1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4921AB8-F7EE-410B-A384-B958E4221C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5AD118F-8D10-41BD-83DD-F22705321B6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D6FE1C7-C01E-4620-9D65-EA63D638466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98607FD-20FA-4202-B453-01B69199964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731947D-94BF-4347-A383-781C99831A6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7E75D24-2C69-4894-A24E-E8434D106B3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4294B6C-BFB6-44D3-A93E-DFA5F8AE36C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5869317-0979-4A7F-ACC5-F9F47FADC20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CA6B7CC-E96C-47FC-B823-950B312261D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31F5E4D-2B25-4ADA-9823-5B16076D3DA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8902970-6AAC-4282-BFEE-9BB62BC6E3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699E4ED-B5CA-4C00-A531-A7C14DEBFD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D069D55-834C-4D40-9662-04F4B89E30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9F11D90-776B-4826-AC66-509CBFF5F6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8BEA22C-AB86-4C39-994B-65887017EC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5618DAD-C85F-4679-A89A-D8D82673629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08FA88D-9169-49DC-8219-C5A7B96F4C5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51792CC-A72F-4C4C-8940-0116E4BD721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58CE3DB-98A2-4DF0-AC61-9C96CAD52A3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2DC196B-00CE-415E-A24C-967D91093C0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21817F6-F3AD-4440-A92A-7D87158B6B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462F0BF-E87F-4199-9503-E9D9C17D659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122A1F1-602B-4362-86C8-A200F246599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8A58DD2-0752-42B9-9D0C-7FD23AE3676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82844E0-7D8C-4B14-A474-67CBFAAFB16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4761B09-6355-45F2-9FD4-1333D5A1908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084B060-3EF6-4017-B7FF-4B056B38A56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4ACDEFC-9639-4101-86E1-4323D1C29D8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7798E7A-57F9-447D-BBF4-5302D1383C9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681DFF3-5661-4307-8564-F10D134DEA3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772DFD2-709E-4CDD-9355-6784E5409E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F1A18FB-CF5F-440F-BA29-FBEB828432F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F01BE5A-2C60-4DD9-925F-D06BED81891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993CCD3-65B3-487B-8D89-4513E27343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19CC65E-708A-43BD-ABB4-91468B78E0A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4BCCBDB-6797-4F61-B491-F58010DFCFC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1BA2A1A-3A3A-493C-8F0F-CC807A4F8C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8B741A7-C377-4F24-9348-C80B5AD4E7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3B130C1-E140-4F90-9964-D49A93430F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令和３年度の有形固定資産減価償却率は、令和２年度と比較し、１．９ポイント（６１．６→６３．５）上昇しており、類似団体より２．５ポイント高い水準にある。</a:t>
          </a:r>
          <a:endParaRPr lang="ja-JP" altLang="ja-JP">
            <a:effectLst/>
          </a:endParaRPr>
        </a:p>
        <a:p>
          <a:r>
            <a:rPr kumimoji="1" lang="ja-JP" altLang="ja-JP" sz="1100">
              <a:solidFill>
                <a:schemeClr val="dk1"/>
              </a:solidFill>
              <a:effectLst/>
              <a:latin typeface="+mn-lt"/>
              <a:ea typeface="+mn-ea"/>
              <a:cs typeface="+mn-cs"/>
            </a:rPr>
            <a:t>こうした状況を踏まえ、公共施設等総合管理計画に基づき、町全体の公共施設等の総量抑制、施設の維持管理・運営方法の見直し、資産の有効活用等、老朽化対策の取り組みを積極的に進めていく。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8C2FD54-19A1-42D5-9FBF-F2054B065B3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960C1D7-0674-46BF-A7E1-EC7F4C758C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2EC79CD-B6B2-4890-ACF3-59646072BC1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28C29265-ED7C-4AF8-A3C5-826D6FF25BD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49387E5E-CE8F-44D7-9532-B64BE22CB58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9F4E925D-1E97-47EB-8555-DE6EACA15C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96A1496-21F9-4494-84F2-2165E3CDD1C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87DBC3F-9E76-42EC-8416-226DA6C29F2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416CE05-448C-4A6F-B74B-6078E939584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B8D199F-4E0F-4AD8-A239-86BB330FFEC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2126467-DC3F-47AC-A36F-45C38F40197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1EFD092-1EDB-45E1-9BBA-BCF1F2821A3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9DF74006-FAE1-456A-9CDA-F23207A91A2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49FA147-BE79-4534-9C55-4254FC5156E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86731EA4-A12B-429A-B037-1A4F572B3C2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A48F626-1579-4AED-AFA3-1B7673FF509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CD092F41-C6BE-4553-BE09-0EE323FEFCC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84A04AB-E260-4A08-A003-FDC4A6B0B81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id="{D33699E3-0C51-4457-B803-3FA2CA09D2ED}"/>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id="{9393B7C8-4CA2-4320-A670-E295E81BE41B}"/>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id="{D5352273-873E-4917-B543-33170E5E54C6}"/>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id="{ADF2516C-72F9-41D6-8D5F-935C984427EA}"/>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id="{1A2CC882-0116-4B6D-9203-B88035561936}"/>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86916CE8-F857-4312-A095-1F94F07ED599}"/>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EF4E6574-190D-4921-9735-D91C1D30088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BC1F9952-DF34-4946-B07D-31DC6A135584}"/>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id="{317F681B-CFC1-4F2F-8D8F-4EF9090D9849}"/>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B45949C6-2282-48BD-9AA5-2CE5AFA98E83}"/>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id="{2F7D9C71-BF3B-4DB9-8BCF-52CE0804C88A}"/>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F7FB0D3-4ECF-49F5-9D14-9946F70721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5735D47-D7A0-40C2-9CDC-331AE04672B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BD8F605-E298-4DCE-9E3D-9D90749FA69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18068C4-7AC5-42F1-8533-0EA5055F43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62DF30A-2ECD-44C0-8AB7-D201D5085C8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93" name="楕円 92">
          <a:extLst>
            <a:ext uri="{FF2B5EF4-FFF2-40B4-BE49-F238E27FC236}">
              <a16:creationId xmlns:a16="http://schemas.microsoft.com/office/drawing/2014/main" id="{4C23DCA0-57B2-4B02-A7D8-06645A7426DC}"/>
            </a:ext>
          </a:extLst>
        </xdr:cNvPr>
        <xdr:cNvSpPr/>
      </xdr:nvSpPr>
      <xdr:spPr>
        <a:xfrm>
          <a:off x="47117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170288</xdr:rowOff>
    </xdr:from>
    <xdr:ext cx="405111" cy="259045"/>
    <xdr:sp macro="" textlink="">
      <xdr:nvSpPr>
        <xdr:cNvPr id="94" name="有形固定資産減価償却率該当値テキスト">
          <a:extLst>
            <a:ext uri="{FF2B5EF4-FFF2-40B4-BE49-F238E27FC236}">
              <a16:creationId xmlns:a16="http://schemas.microsoft.com/office/drawing/2014/main" id="{68CF4DBE-6599-41D7-98EB-F8EB53818A8B}"/>
            </a:ext>
          </a:extLst>
        </xdr:cNvPr>
        <xdr:cNvSpPr txBox="1"/>
      </xdr:nvSpPr>
      <xdr:spPr>
        <a:xfrm>
          <a:off x="4813300" y="591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95" name="楕円 94">
          <a:extLst>
            <a:ext uri="{FF2B5EF4-FFF2-40B4-BE49-F238E27FC236}">
              <a16:creationId xmlns:a16="http://schemas.microsoft.com/office/drawing/2014/main" id="{5A61F18F-22BA-4EEF-91CB-893C487AEE1D}"/>
            </a:ext>
          </a:extLst>
        </xdr:cNvPr>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71211</xdr:rowOff>
    </xdr:to>
    <xdr:cxnSp macro="">
      <xdr:nvCxnSpPr>
        <xdr:cNvPr id="96" name="直線コネクタ 95">
          <a:extLst>
            <a:ext uri="{FF2B5EF4-FFF2-40B4-BE49-F238E27FC236}">
              <a16:creationId xmlns:a16="http://schemas.microsoft.com/office/drawing/2014/main" id="{1EF08FC1-2B60-4DC3-BC6E-C63FA04328E9}"/>
            </a:ext>
          </a:extLst>
        </xdr:cNvPr>
        <xdr:cNvCxnSpPr/>
      </xdr:nvCxnSpPr>
      <xdr:spPr>
        <a:xfrm>
          <a:off x="4051300" y="592763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97" name="楕円 96">
          <a:extLst>
            <a:ext uri="{FF2B5EF4-FFF2-40B4-BE49-F238E27FC236}">
              <a16:creationId xmlns:a16="http://schemas.microsoft.com/office/drawing/2014/main" id="{7541BEC7-8A3D-451B-919B-F50C305AEAE3}"/>
            </a:ext>
          </a:extLst>
        </xdr:cNvPr>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65042</xdr:rowOff>
    </xdr:to>
    <xdr:cxnSp macro="">
      <xdr:nvCxnSpPr>
        <xdr:cNvPr id="98" name="直線コネクタ 97">
          <a:extLst>
            <a:ext uri="{FF2B5EF4-FFF2-40B4-BE49-F238E27FC236}">
              <a16:creationId xmlns:a16="http://schemas.microsoft.com/office/drawing/2014/main" id="{C022D970-9F92-4DBD-A37D-8B3D31C79619}"/>
            </a:ext>
          </a:extLst>
        </xdr:cNvPr>
        <xdr:cNvCxnSpPr/>
      </xdr:nvCxnSpPr>
      <xdr:spPr>
        <a:xfrm flipV="1">
          <a:off x="3289300" y="592763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99" name="楕円 98">
          <a:extLst>
            <a:ext uri="{FF2B5EF4-FFF2-40B4-BE49-F238E27FC236}">
              <a16:creationId xmlns:a16="http://schemas.microsoft.com/office/drawing/2014/main" id="{A0C07033-A26F-4EB9-BC62-E148D3D3CEA9}"/>
            </a:ext>
          </a:extLst>
        </xdr:cNvPr>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65042</xdr:rowOff>
    </xdr:to>
    <xdr:cxnSp macro="">
      <xdr:nvCxnSpPr>
        <xdr:cNvPr id="100" name="直線コネクタ 99">
          <a:extLst>
            <a:ext uri="{FF2B5EF4-FFF2-40B4-BE49-F238E27FC236}">
              <a16:creationId xmlns:a16="http://schemas.microsoft.com/office/drawing/2014/main" id="{B197158C-A50C-4BA1-BD66-6BCBC0960DC7}"/>
            </a:ext>
          </a:extLst>
        </xdr:cNvPr>
        <xdr:cNvCxnSpPr/>
      </xdr:nvCxnSpPr>
      <xdr:spPr>
        <a:xfrm>
          <a:off x="2527300" y="594614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142512</xdr:rowOff>
    </xdr:from>
    <xdr:to>
      <xdr:col>7</xdr:col>
      <xdr:colOff>187325</xdr:colOff>
      <xdr:row>30</xdr:row>
      <xdr:rowOff>72662</xdr:rowOff>
    </xdr:to>
    <xdr:sp macro="" textlink="">
      <xdr:nvSpPr>
        <xdr:cNvPr id="101" name="楕円 100">
          <a:extLst>
            <a:ext uri="{FF2B5EF4-FFF2-40B4-BE49-F238E27FC236}">
              <a16:creationId xmlns:a16="http://schemas.microsoft.com/office/drawing/2014/main" id="{C8A92FDF-A209-405C-B18A-9A5908B0083B}"/>
            </a:ext>
          </a:extLst>
        </xdr:cNvPr>
        <xdr:cNvSpPr/>
      </xdr:nvSpPr>
      <xdr:spPr>
        <a:xfrm>
          <a:off x="1714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21862</xdr:rowOff>
    </xdr:from>
    <xdr:to>
      <xdr:col>11</xdr:col>
      <xdr:colOff>136525</xdr:colOff>
      <xdr:row>30</xdr:row>
      <xdr:rowOff>31115</xdr:rowOff>
    </xdr:to>
    <xdr:cxnSp macro="">
      <xdr:nvCxnSpPr>
        <xdr:cNvPr id="102" name="直線コネクタ 101">
          <a:extLst>
            <a:ext uri="{FF2B5EF4-FFF2-40B4-BE49-F238E27FC236}">
              <a16:creationId xmlns:a16="http://schemas.microsoft.com/office/drawing/2014/main" id="{520A9B99-B738-4545-AE68-FF0BCB62614E}"/>
            </a:ext>
          </a:extLst>
        </xdr:cNvPr>
        <xdr:cNvCxnSpPr/>
      </xdr:nvCxnSpPr>
      <xdr:spPr>
        <a:xfrm>
          <a:off x="1765300" y="593688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1B41AD22-2629-4051-B36F-1AD7868844A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4" name="n_2aveValue有形固定資産減価償却率">
          <a:extLst>
            <a:ext uri="{FF2B5EF4-FFF2-40B4-BE49-F238E27FC236}">
              <a16:creationId xmlns:a16="http://schemas.microsoft.com/office/drawing/2014/main" id="{F28FCE5A-5FDF-412B-8FA4-791B9E572E6D}"/>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id="{DBC35AA5-0075-42EA-BDEE-0BDAA50FAAF2}"/>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6" name="n_4aveValue有形固定資産減価償却率">
          <a:extLst>
            <a:ext uri="{FF2B5EF4-FFF2-40B4-BE49-F238E27FC236}">
              <a16:creationId xmlns:a16="http://schemas.microsoft.com/office/drawing/2014/main" id="{E9D09F8A-B987-4F6D-B88B-3C23571E58D5}"/>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107" name="n_1mainValue有形固定資産減価償却率">
          <a:extLst>
            <a:ext uri="{FF2B5EF4-FFF2-40B4-BE49-F238E27FC236}">
              <a16:creationId xmlns:a16="http://schemas.microsoft.com/office/drawing/2014/main" id="{9B4A62D9-DB01-4B3B-B1DD-3600A2D4F9B9}"/>
            </a:ext>
          </a:extLst>
        </xdr:cNvPr>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108" name="n_2mainValue有形固定資産減価償却率">
          <a:extLst>
            <a:ext uri="{FF2B5EF4-FFF2-40B4-BE49-F238E27FC236}">
              <a16:creationId xmlns:a16="http://schemas.microsoft.com/office/drawing/2014/main" id="{2E34980E-7DBB-4CE6-8AB9-0C781EFD39F9}"/>
            </a:ext>
          </a:extLst>
        </xdr:cNvPr>
        <xdr:cNvSpPr txBox="1"/>
      </xdr:nvSpPr>
      <xdr:spPr>
        <a:xfrm>
          <a:off x="3086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73042</xdr:rowOff>
    </xdr:from>
    <xdr:ext cx="405111" cy="259045"/>
    <xdr:sp macro="" textlink="">
      <xdr:nvSpPr>
        <xdr:cNvPr id="109" name="n_3mainValue有形固定資産減価償却率">
          <a:extLst>
            <a:ext uri="{FF2B5EF4-FFF2-40B4-BE49-F238E27FC236}">
              <a16:creationId xmlns:a16="http://schemas.microsoft.com/office/drawing/2014/main" id="{4066594E-CE6D-4823-B7B1-B23DDE2A5A50}"/>
            </a:ext>
          </a:extLst>
        </xdr:cNvPr>
        <xdr:cNvSpPr txBox="1"/>
      </xdr:nvSpPr>
      <xdr:spPr>
        <a:xfrm>
          <a:off x="2324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63789</xdr:rowOff>
    </xdr:from>
    <xdr:ext cx="405111" cy="259045"/>
    <xdr:sp macro="" textlink="">
      <xdr:nvSpPr>
        <xdr:cNvPr id="110" name="n_4mainValue有形固定資産減価償却率">
          <a:extLst>
            <a:ext uri="{FF2B5EF4-FFF2-40B4-BE49-F238E27FC236}">
              <a16:creationId xmlns:a16="http://schemas.microsoft.com/office/drawing/2014/main" id="{EA6A6194-8485-4FE3-92AA-2AB7CA65B609}"/>
            </a:ext>
          </a:extLst>
        </xdr:cNvPr>
        <xdr:cNvSpPr txBox="1"/>
      </xdr:nvSpPr>
      <xdr:spPr>
        <a:xfrm>
          <a:off x="1562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83C76B82-0F17-491B-B753-8D04D64F48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781DC70-4EC2-45E5-9879-03CC536462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B15DE32C-B631-48C8-9AA9-717A920C0DD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4F77CCB-6268-499B-BCA2-BD0CB93ADB8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AC2BE0E9-EE43-4DD3-9EAA-0D8D069DAB3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5A2E38B-32B5-406B-B698-BE02E31D96B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4D9973E-6962-49C3-9B2B-F98DCAEB22E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56BA2B8-AD42-4229-B08C-CCF1C419F9B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8E4196A3-4B09-4AFE-B7FD-9B0CE71B20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0E7BA0B-0477-4D9B-A4DA-90250F7559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75CD084-F87B-438F-AB3C-8892A6BC2A3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0048B03-5BBA-4A6D-9E01-2908FB53A46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94A0D24-0136-44BD-8BF0-E99821A867B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の債務償還比率は、新規地方債発行抑制により、令和２年度（給食センター改築事業に係る地方債の発行年度）と比較し、８７．７ポイント（１５３．４→６５．７）下降し、類似団体の平均値より３４２ポイント下回っている。</a:t>
          </a:r>
          <a:endParaRPr lang="ja-JP" altLang="ja-JP">
            <a:effectLst/>
          </a:endParaRPr>
        </a:p>
        <a:p>
          <a:r>
            <a:rPr kumimoji="1" lang="ja-JP" altLang="ja-JP" sz="1100">
              <a:solidFill>
                <a:schemeClr val="dk1"/>
              </a:solidFill>
              <a:effectLst/>
              <a:latin typeface="+mn-lt"/>
              <a:ea typeface="+mn-ea"/>
              <a:cs typeface="+mn-cs"/>
            </a:rPr>
            <a:t>今後も、地方債の新規発行を抑制し、引き続き類似団体内平均値を上回らないよう取り組んでいく。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F95DD10-A3A9-4C22-A586-6D34D8389C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68D04D8-F2F1-4564-927E-E044C026DDE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A33848E-7948-4223-A914-778EC29C69D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9A8D1D0F-94ED-4A1F-8E44-31BA143AE10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BE62713-D002-482C-8684-34BA9677B98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CB07D6D9-1B34-4F66-AF6F-0742706D37B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171EBE5-E02A-4633-9059-4F74613BA82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3BFA802-72D0-446A-8689-17D4DFEB247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13B19063-EC42-4160-9AFE-6685199B220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B32A0EE7-A7C3-4FA4-8BA7-8965E67DB75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C915D41-D9A7-4918-8143-F386ECF9F28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1FC018A3-3A6F-41DE-AC3E-83B01A522FE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D4ACB4FE-1F44-4372-94DA-FF1592DDDF4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0AD3C78-FF1B-49B5-950C-2BF0D41D9BE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7868D4E-9A80-4A55-86C9-278F07D954E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id="{A326D48E-1F3A-44C4-8CEF-9526DCEA6845}"/>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id="{A11F592A-5554-43A1-B884-754894B9D76F}"/>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id="{867832C1-07E2-4B0F-9933-FD0866C8AEC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B242D125-A4A9-4FE8-A49D-D138D5E3DE3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8CEE9740-2F7A-45E8-9240-AA87502A3FE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id="{3B5B0BB3-04A7-43DF-B255-9BE0A18C95DD}"/>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id="{16B5AF54-BF33-44D3-B206-47307F740319}"/>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id="{C5A3E234-5C6C-45BE-918C-BDDF0E5028A7}"/>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id="{334F8C04-F530-45E9-9874-873997F7C471}"/>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id="{9606F852-7093-4E1E-B3B0-6E441745F75C}"/>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id="{7D8A2570-7AC4-4478-A0FE-7C9891D9957B}"/>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5A28863-8390-4D14-B312-C4F2B2788F9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DCED0CB-6D40-4609-9B66-53F1A4855BC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357A7AB-B0E5-4F47-9A18-7AD6423B601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6792093-7401-4E94-97A1-A26B46BBE4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C18382A-A27A-4432-92E2-9FA845A4B1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111612</xdr:rowOff>
    </xdr:from>
    <xdr:to>
      <xdr:col>76</xdr:col>
      <xdr:colOff>73025</xdr:colOff>
      <xdr:row>27</xdr:row>
      <xdr:rowOff>41762</xdr:rowOff>
    </xdr:to>
    <xdr:sp macro="" textlink="">
      <xdr:nvSpPr>
        <xdr:cNvPr id="155" name="楕円 154">
          <a:extLst>
            <a:ext uri="{FF2B5EF4-FFF2-40B4-BE49-F238E27FC236}">
              <a16:creationId xmlns:a16="http://schemas.microsoft.com/office/drawing/2014/main" id="{59A77BD9-D1B8-4DBF-AC5B-5C11B5994CAD}"/>
            </a:ext>
          </a:extLst>
        </xdr:cNvPr>
        <xdr:cNvSpPr/>
      </xdr:nvSpPr>
      <xdr:spPr>
        <a:xfrm>
          <a:off x="14744700" y="5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26539</xdr:rowOff>
    </xdr:from>
    <xdr:ext cx="405111" cy="259045"/>
    <xdr:sp macro="" textlink="">
      <xdr:nvSpPr>
        <xdr:cNvPr id="156" name="債務償還比率該当値テキスト">
          <a:extLst>
            <a:ext uri="{FF2B5EF4-FFF2-40B4-BE49-F238E27FC236}">
              <a16:creationId xmlns:a16="http://schemas.microsoft.com/office/drawing/2014/main" id="{A739DBA5-D2D3-4E78-97D4-6198E9D69786}"/>
            </a:ext>
          </a:extLst>
        </xdr:cNvPr>
        <xdr:cNvSpPr txBox="1"/>
      </xdr:nvSpPr>
      <xdr:spPr>
        <a:xfrm>
          <a:off x="14846300" y="525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45353</xdr:rowOff>
    </xdr:from>
    <xdr:to>
      <xdr:col>72</xdr:col>
      <xdr:colOff>123825</xdr:colOff>
      <xdr:row>27</xdr:row>
      <xdr:rowOff>146953</xdr:rowOff>
    </xdr:to>
    <xdr:sp macro="" textlink="">
      <xdr:nvSpPr>
        <xdr:cNvPr id="157" name="楕円 156">
          <a:extLst>
            <a:ext uri="{FF2B5EF4-FFF2-40B4-BE49-F238E27FC236}">
              <a16:creationId xmlns:a16="http://schemas.microsoft.com/office/drawing/2014/main" id="{79ED7557-76FD-436D-AFF2-D9E12A619E9C}"/>
            </a:ext>
          </a:extLst>
        </xdr:cNvPr>
        <xdr:cNvSpPr/>
      </xdr:nvSpPr>
      <xdr:spPr>
        <a:xfrm>
          <a:off x="14033500" y="54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162412</xdr:rowOff>
    </xdr:from>
    <xdr:to>
      <xdr:col>76</xdr:col>
      <xdr:colOff>22225</xdr:colOff>
      <xdr:row>27</xdr:row>
      <xdr:rowOff>96153</xdr:rowOff>
    </xdr:to>
    <xdr:cxnSp macro="">
      <xdr:nvCxnSpPr>
        <xdr:cNvPr id="158" name="直線コネクタ 157">
          <a:extLst>
            <a:ext uri="{FF2B5EF4-FFF2-40B4-BE49-F238E27FC236}">
              <a16:creationId xmlns:a16="http://schemas.microsoft.com/office/drawing/2014/main" id="{3E6D5930-C2C5-4F01-82BF-AB59F0CC83DA}"/>
            </a:ext>
          </a:extLst>
        </xdr:cNvPr>
        <xdr:cNvCxnSpPr/>
      </xdr:nvCxnSpPr>
      <xdr:spPr>
        <a:xfrm flipV="1">
          <a:off x="14084300" y="5391637"/>
          <a:ext cx="711200" cy="1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87983</xdr:rowOff>
    </xdr:from>
    <xdr:to>
      <xdr:col>68</xdr:col>
      <xdr:colOff>123825</xdr:colOff>
      <xdr:row>27</xdr:row>
      <xdr:rowOff>18133</xdr:rowOff>
    </xdr:to>
    <xdr:sp macro="" textlink="">
      <xdr:nvSpPr>
        <xdr:cNvPr id="159" name="楕円 158">
          <a:extLst>
            <a:ext uri="{FF2B5EF4-FFF2-40B4-BE49-F238E27FC236}">
              <a16:creationId xmlns:a16="http://schemas.microsoft.com/office/drawing/2014/main" id="{AE2B006E-73E3-435C-A9A4-4ED7037DFB8A}"/>
            </a:ext>
          </a:extLst>
        </xdr:cNvPr>
        <xdr:cNvSpPr/>
      </xdr:nvSpPr>
      <xdr:spPr>
        <a:xfrm>
          <a:off x="13271500" y="53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138783</xdr:rowOff>
    </xdr:from>
    <xdr:to>
      <xdr:col>72</xdr:col>
      <xdr:colOff>73025</xdr:colOff>
      <xdr:row>27</xdr:row>
      <xdr:rowOff>96153</xdr:rowOff>
    </xdr:to>
    <xdr:cxnSp macro="">
      <xdr:nvCxnSpPr>
        <xdr:cNvPr id="160" name="直線コネクタ 159">
          <a:extLst>
            <a:ext uri="{FF2B5EF4-FFF2-40B4-BE49-F238E27FC236}">
              <a16:creationId xmlns:a16="http://schemas.microsoft.com/office/drawing/2014/main" id="{AA25FA39-955E-49DD-8BFD-4587C5E831F3}"/>
            </a:ext>
          </a:extLst>
        </xdr:cNvPr>
        <xdr:cNvCxnSpPr/>
      </xdr:nvCxnSpPr>
      <xdr:spPr>
        <a:xfrm>
          <a:off x="13322300" y="5368008"/>
          <a:ext cx="762000" cy="1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63154</xdr:rowOff>
    </xdr:from>
    <xdr:to>
      <xdr:col>64</xdr:col>
      <xdr:colOff>123825</xdr:colOff>
      <xdr:row>26</xdr:row>
      <xdr:rowOff>164754</xdr:rowOff>
    </xdr:to>
    <xdr:sp macro="" textlink="">
      <xdr:nvSpPr>
        <xdr:cNvPr id="161" name="楕円 160">
          <a:extLst>
            <a:ext uri="{FF2B5EF4-FFF2-40B4-BE49-F238E27FC236}">
              <a16:creationId xmlns:a16="http://schemas.microsoft.com/office/drawing/2014/main" id="{BA0A3C9D-51AE-432C-913C-57148A237769}"/>
            </a:ext>
          </a:extLst>
        </xdr:cNvPr>
        <xdr:cNvSpPr/>
      </xdr:nvSpPr>
      <xdr:spPr>
        <a:xfrm>
          <a:off x="12509500" y="5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113954</xdr:rowOff>
    </xdr:from>
    <xdr:to>
      <xdr:col>68</xdr:col>
      <xdr:colOff>73025</xdr:colOff>
      <xdr:row>26</xdr:row>
      <xdr:rowOff>138783</xdr:rowOff>
    </xdr:to>
    <xdr:cxnSp macro="">
      <xdr:nvCxnSpPr>
        <xdr:cNvPr id="162" name="直線コネクタ 161">
          <a:extLst>
            <a:ext uri="{FF2B5EF4-FFF2-40B4-BE49-F238E27FC236}">
              <a16:creationId xmlns:a16="http://schemas.microsoft.com/office/drawing/2014/main" id="{70A5A3D6-0751-4436-A593-2E1166CBD06E}"/>
            </a:ext>
          </a:extLst>
        </xdr:cNvPr>
        <xdr:cNvCxnSpPr/>
      </xdr:nvCxnSpPr>
      <xdr:spPr>
        <a:xfrm>
          <a:off x="12560300" y="5343179"/>
          <a:ext cx="762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89422</xdr:rowOff>
    </xdr:from>
    <xdr:to>
      <xdr:col>60</xdr:col>
      <xdr:colOff>123825</xdr:colOff>
      <xdr:row>27</xdr:row>
      <xdr:rowOff>19572</xdr:rowOff>
    </xdr:to>
    <xdr:sp macro="" textlink="">
      <xdr:nvSpPr>
        <xdr:cNvPr id="163" name="楕円 162">
          <a:extLst>
            <a:ext uri="{FF2B5EF4-FFF2-40B4-BE49-F238E27FC236}">
              <a16:creationId xmlns:a16="http://schemas.microsoft.com/office/drawing/2014/main" id="{E66B9FC0-A52B-4E4F-9066-B29AC932FF6C}"/>
            </a:ext>
          </a:extLst>
        </xdr:cNvPr>
        <xdr:cNvSpPr/>
      </xdr:nvSpPr>
      <xdr:spPr>
        <a:xfrm>
          <a:off x="11747500" y="53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113954</xdr:rowOff>
    </xdr:from>
    <xdr:to>
      <xdr:col>64</xdr:col>
      <xdr:colOff>73025</xdr:colOff>
      <xdr:row>26</xdr:row>
      <xdr:rowOff>140222</xdr:rowOff>
    </xdr:to>
    <xdr:cxnSp macro="">
      <xdr:nvCxnSpPr>
        <xdr:cNvPr id="164" name="直線コネクタ 163">
          <a:extLst>
            <a:ext uri="{FF2B5EF4-FFF2-40B4-BE49-F238E27FC236}">
              <a16:creationId xmlns:a16="http://schemas.microsoft.com/office/drawing/2014/main" id="{A103B0EE-C444-4AFB-A763-E9372E9C35E0}"/>
            </a:ext>
          </a:extLst>
        </xdr:cNvPr>
        <xdr:cNvCxnSpPr/>
      </xdr:nvCxnSpPr>
      <xdr:spPr>
        <a:xfrm flipV="1">
          <a:off x="11798300" y="5343179"/>
          <a:ext cx="762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a:extLst>
            <a:ext uri="{FF2B5EF4-FFF2-40B4-BE49-F238E27FC236}">
              <a16:creationId xmlns:a16="http://schemas.microsoft.com/office/drawing/2014/main" id="{BCD6D864-BB28-4CB6-82A8-D130509FB95E}"/>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a16="http://schemas.microsoft.com/office/drawing/2014/main" id="{ADA85F56-EFB6-42F9-9F40-44D8C1A5CAF7}"/>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a:extLst>
            <a:ext uri="{FF2B5EF4-FFF2-40B4-BE49-F238E27FC236}">
              <a16:creationId xmlns:a16="http://schemas.microsoft.com/office/drawing/2014/main" id="{EA9B5E71-4670-46D7-8463-A4AA2CB76A20}"/>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a:extLst>
            <a:ext uri="{FF2B5EF4-FFF2-40B4-BE49-F238E27FC236}">
              <a16:creationId xmlns:a16="http://schemas.microsoft.com/office/drawing/2014/main" id="{AD2749EE-10E8-4864-AAEC-63BAE168C610}"/>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163480</xdr:rowOff>
    </xdr:from>
    <xdr:ext cx="469744" cy="259045"/>
    <xdr:sp macro="" textlink="">
      <xdr:nvSpPr>
        <xdr:cNvPr id="169" name="n_1mainValue債務償還比率">
          <a:extLst>
            <a:ext uri="{FF2B5EF4-FFF2-40B4-BE49-F238E27FC236}">
              <a16:creationId xmlns:a16="http://schemas.microsoft.com/office/drawing/2014/main" id="{6134143B-9AC8-4757-A1EA-145372EED6CE}"/>
            </a:ext>
          </a:extLst>
        </xdr:cNvPr>
        <xdr:cNvSpPr txBox="1"/>
      </xdr:nvSpPr>
      <xdr:spPr>
        <a:xfrm>
          <a:off x="13836727" y="522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34660</xdr:rowOff>
    </xdr:from>
    <xdr:ext cx="405111" cy="259045"/>
    <xdr:sp macro="" textlink="">
      <xdr:nvSpPr>
        <xdr:cNvPr id="170" name="n_2mainValue債務償還比率">
          <a:extLst>
            <a:ext uri="{FF2B5EF4-FFF2-40B4-BE49-F238E27FC236}">
              <a16:creationId xmlns:a16="http://schemas.microsoft.com/office/drawing/2014/main" id="{EE2D98B8-9DAE-4E17-A7CE-4064409F14FF}"/>
            </a:ext>
          </a:extLst>
        </xdr:cNvPr>
        <xdr:cNvSpPr txBox="1"/>
      </xdr:nvSpPr>
      <xdr:spPr>
        <a:xfrm>
          <a:off x="13119744" y="509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9831</xdr:rowOff>
    </xdr:from>
    <xdr:ext cx="405111" cy="259045"/>
    <xdr:sp macro="" textlink="">
      <xdr:nvSpPr>
        <xdr:cNvPr id="171" name="n_3mainValue債務償還比率">
          <a:extLst>
            <a:ext uri="{FF2B5EF4-FFF2-40B4-BE49-F238E27FC236}">
              <a16:creationId xmlns:a16="http://schemas.microsoft.com/office/drawing/2014/main" id="{348A0F4B-C22C-4BBC-AC6E-4757F3818138}"/>
            </a:ext>
          </a:extLst>
        </xdr:cNvPr>
        <xdr:cNvSpPr txBox="1"/>
      </xdr:nvSpPr>
      <xdr:spPr>
        <a:xfrm>
          <a:off x="12357744" y="506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36099</xdr:rowOff>
    </xdr:from>
    <xdr:ext cx="405111" cy="259045"/>
    <xdr:sp macro="" textlink="">
      <xdr:nvSpPr>
        <xdr:cNvPr id="172" name="n_4mainValue債務償還比率">
          <a:extLst>
            <a:ext uri="{FF2B5EF4-FFF2-40B4-BE49-F238E27FC236}">
              <a16:creationId xmlns:a16="http://schemas.microsoft.com/office/drawing/2014/main" id="{9C585CF1-F978-4CBC-8CA1-35DB6E6AC526}"/>
            </a:ext>
          </a:extLst>
        </xdr:cNvPr>
        <xdr:cNvSpPr txBox="1"/>
      </xdr:nvSpPr>
      <xdr:spPr>
        <a:xfrm>
          <a:off x="11595744" y="509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1137FC98-0E0E-4183-8B82-DF37152F06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EF98000-FD95-4BE1-A0D6-DF0F8C1C709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86A9F5E-CE9D-4D58-9622-43C37C10AE1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6B19F6F-7BA1-4432-8A49-9089125CF35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BCB875D0-CBC2-43C8-B188-C21916150B3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7D5D8C2-B050-47D9-B77B-9557D20B6C4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3059E9-E464-490E-AC1D-4957484C39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79E851-4BF5-4353-88AF-3481EBC473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7C474C-3F91-41C6-8E3A-D8C96C8F12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1B0B8A-D2E1-4662-8C28-CA6477555B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2F22A2-7524-4708-8DEF-9BF78F415C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F3670F-D156-4127-92B3-E861566D51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428C4B1-AB54-42B0-AA5D-BAF61946A7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F4D9C8-79AA-4D99-A649-571CC90F71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7752BB-EE26-4D89-9EC0-B7CF34639C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632758-49D0-4A20-AA89-68648F7186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E1494C-48EE-4C2C-AA8D-D472B636BA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053A12-7741-49D4-8050-FB49EFE247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B1E4C1-A514-40B1-876C-19E0E11B7C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5C7652-7D75-4096-B425-42FE8072C3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7DDD86-6825-4FA6-870A-F95543321D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22ACC1-1DF6-46B7-A867-73692CB765A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D604B7-3FD0-4D2E-AE71-A479790B35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3F04B5-A1F7-47B2-BBB7-FDBBD9C0FF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794F0F-B54C-4105-A3A0-5BD2100172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05C69C-9997-40B2-8078-B6BB680F93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78C67A-C76B-4A4D-9135-8189E753F6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574840-3015-4A99-BEA1-5114A4AFDD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658F0B-8E79-4775-9CFA-CE08724857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975529-B64E-4A3A-8F21-1CE681B8AF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02087F-5456-4181-86A7-97C7E9EA8A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92E634-F67E-49FA-8D2D-E972CAEC07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CE0823-D473-4015-96EA-8DE3205C2E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E90C2E-3DD7-43E4-9755-C2CB4F87C9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DD6DD8-E4A5-4261-B7F0-4C328BEFF9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6707469-081B-4EBB-BDB3-480C106AA4B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1F9DDB-6C49-44D2-B4C9-4EE6B50756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1BBBFC-195C-4350-97F5-2F951AE021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76860D-139A-481C-831A-EA6EC94147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0C0E4E-4465-42A9-8D33-F35D9161D7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83EEA9-0E62-45CB-AA48-3E11DF2B71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D89AAD-6811-41E0-90E4-48AD8706DC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051EB7-AC2A-4AE1-87CC-CE71024926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8C359D-8024-4573-88BA-D6C618E795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0DE15A-579C-43CE-A075-53AF3341E8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967BD6-DEFD-4425-BCDB-A6A9BD2F11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F656371-2CD7-4DD7-BB0D-03A4DFD07F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C71569-0DC3-4B64-8549-ED4BF2ADC0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190CAA6-84BE-439B-B5E4-3AC5CB64EE8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AE1648D-E83F-4A0D-8742-EC58CEF4408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0AF02C1-7C58-48A4-A33A-910B69F6285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9B58AA1-412C-407A-B291-BF1846429AC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04C352B-364D-4348-B988-2346A510860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5EF6A17-C624-483F-9F7D-4525308FB96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98DE416-2041-4784-9BED-616885B88CF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F1E0C6F-F5A5-47F8-B4B5-366C24C308C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D229802-1756-4013-BF57-5746F070621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FFF28C3-BF06-4DB3-9581-86FD52C0EDF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21201F4-B7C2-43FB-B837-31635AECEC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5AEA5E2-6BF9-4A56-A38A-FC61261274B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CDA29AC-9517-4D66-ABD1-1F5FA2730A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56404D9D-69A9-4374-8290-084BEE4DA7E1}"/>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856762C5-FBEC-41B1-89BE-D721657DF1F8}"/>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C15049A8-91BA-42D9-9E9D-8FA2BD8FAC6E}"/>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6EA9FCC6-D3EB-4E39-B709-E26B635C618E}"/>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21403DA-1002-4FC0-839A-9C2A97A89459}"/>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C59E06C-D606-4171-B849-064CACD4A733}"/>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1F9FF684-D98E-4212-AAE6-BC4AED4F430C}"/>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877317C3-3328-4C97-829D-FE7B72CA642D}"/>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98823539-7332-437B-8CEA-04E6A6ED8296}"/>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448D311B-B1F2-43EB-B3DD-DEDA5C619E07}"/>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283FDE3D-566A-42FF-9824-FA14322807A2}"/>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81972B9-B9D6-4D95-9E53-29C8B184FD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E8BE5C-573B-409C-971D-F8B95C4D0D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6C6A21-681F-4FDD-8488-18C4DCF270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FD2D982-5827-4AD6-9EA2-AA3CE12A9D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88CA9A-004E-4C14-AE3E-32167EFABB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a:extLst>
            <a:ext uri="{FF2B5EF4-FFF2-40B4-BE49-F238E27FC236}">
              <a16:creationId xmlns:a16="http://schemas.microsoft.com/office/drawing/2014/main" id="{63D9BEF9-2426-461C-9E04-495B2152FDAB}"/>
            </a:ext>
          </a:extLst>
        </xdr:cNvPr>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id="{4F569E12-D805-4DD2-8E81-EDB37914098D}"/>
            </a:ext>
          </a:extLst>
        </xdr:cNvPr>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a:extLst>
            <a:ext uri="{FF2B5EF4-FFF2-40B4-BE49-F238E27FC236}">
              <a16:creationId xmlns:a16="http://schemas.microsoft.com/office/drawing/2014/main" id="{F4A41CA7-B416-46CC-B1C9-C6443E67D41B}"/>
            </a:ext>
          </a:extLst>
        </xdr:cNvPr>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137160</xdr:rowOff>
    </xdr:to>
    <xdr:cxnSp macro="">
      <xdr:nvCxnSpPr>
        <xdr:cNvPr id="76" name="直線コネクタ 75">
          <a:extLst>
            <a:ext uri="{FF2B5EF4-FFF2-40B4-BE49-F238E27FC236}">
              <a16:creationId xmlns:a16="http://schemas.microsoft.com/office/drawing/2014/main" id="{AF0C9E5A-36F2-493B-B4DA-956149A380EC}"/>
            </a:ext>
          </a:extLst>
        </xdr:cNvPr>
        <xdr:cNvCxnSpPr/>
      </xdr:nvCxnSpPr>
      <xdr:spPr>
        <a:xfrm>
          <a:off x="3797300" y="6614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7" name="楕円 76">
          <a:extLst>
            <a:ext uri="{FF2B5EF4-FFF2-40B4-BE49-F238E27FC236}">
              <a16:creationId xmlns:a16="http://schemas.microsoft.com/office/drawing/2014/main" id="{DE3F1230-72B7-4A9C-9AA0-2D9CB4D24F31}"/>
            </a:ext>
          </a:extLst>
        </xdr:cNvPr>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99060</xdr:rowOff>
    </xdr:to>
    <xdr:cxnSp macro="">
      <xdr:nvCxnSpPr>
        <xdr:cNvPr id="78" name="直線コネクタ 77">
          <a:extLst>
            <a:ext uri="{FF2B5EF4-FFF2-40B4-BE49-F238E27FC236}">
              <a16:creationId xmlns:a16="http://schemas.microsoft.com/office/drawing/2014/main" id="{CDEC30CF-8496-4E29-B0A4-B400D20AC453}"/>
            </a:ext>
          </a:extLst>
        </xdr:cNvPr>
        <xdr:cNvCxnSpPr/>
      </xdr:nvCxnSpPr>
      <xdr:spPr>
        <a:xfrm>
          <a:off x="2908300" y="658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a:extLst>
            <a:ext uri="{FF2B5EF4-FFF2-40B4-BE49-F238E27FC236}">
              <a16:creationId xmlns:a16="http://schemas.microsoft.com/office/drawing/2014/main" id="{C0AD674B-A0E4-400B-B0C5-8608A8AD8DF7}"/>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70485</xdr:rowOff>
    </xdr:to>
    <xdr:cxnSp macro="">
      <xdr:nvCxnSpPr>
        <xdr:cNvPr id="80" name="直線コネクタ 79">
          <a:extLst>
            <a:ext uri="{FF2B5EF4-FFF2-40B4-BE49-F238E27FC236}">
              <a16:creationId xmlns:a16="http://schemas.microsoft.com/office/drawing/2014/main" id="{4A1D1FDC-05C0-4C57-A1D7-54E3E80CC714}"/>
            </a:ext>
          </a:extLst>
        </xdr:cNvPr>
        <xdr:cNvCxnSpPr/>
      </xdr:nvCxnSpPr>
      <xdr:spPr>
        <a:xfrm>
          <a:off x="2019300" y="65532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130175</xdr:rowOff>
    </xdr:from>
    <xdr:to>
      <xdr:col>6</xdr:col>
      <xdr:colOff>38100</xdr:colOff>
      <xdr:row>38</xdr:row>
      <xdr:rowOff>60325</xdr:rowOff>
    </xdr:to>
    <xdr:sp macro="" textlink="">
      <xdr:nvSpPr>
        <xdr:cNvPr id="81" name="楕円 80">
          <a:extLst>
            <a:ext uri="{FF2B5EF4-FFF2-40B4-BE49-F238E27FC236}">
              <a16:creationId xmlns:a16="http://schemas.microsoft.com/office/drawing/2014/main" id="{EE327346-382C-469A-8B7F-2CAEAEF38FF0}"/>
            </a:ext>
          </a:extLst>
        </xdr:cNvPr>
        <xdr:cNvSpPr/>
      </xdr:nvSpPr>
      <xdr:spPr>
        <a:xfrm>
          <a:off x="107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9525</xdr:rowOff>
    </xdr:from>
    <xdr:to>
      <xdr:col>10</xdr:col>
      <xdr:colOff>114300</xdr:colOff>
      <xdr:row>38</xdr:row>
      <xdr:rowOff>38100</xdr:rowOff>
    </xdr:to>
    <xdr:cxnSp macro="">
      <xdr:nvCxnSpPr>
        <xdr:cNvPr id="82" name="直線コネクタ 81">
          <a:extLst>
            <a:ext uri="{FF2B5EF4-FFF2-40B4-BE49-F238E27FC236}">
              <a16:creationId xmlns:a16="http://schemas.microsoft.com/office/drawing/2014/main" id="{8DAB21E4-A5FC-4E03-8684-63C671089F70}"/>
            </a:ext>
          </a:extLst>
        </xdr:cNvPr>
        <xdr:cNvCxnSpPr/>
      </xdr:nvCxnSpPr>
      <xdr:spPr>
        <a:xfrm>
          <a:off x="1130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B14F3F5C-AAF5-4395-A884-6CEDD143D7C3}"/>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DC2710DA-1EC7-4DDB-8ED2-3FFB4B213405}"/>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D87753E6-725E-4F6D-A957-8090C464C038}"/>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B37DD00F-4F5E-409F-84C0-9252881F28BE}"/>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7" name="n_1mainValue【道路】&#10;有形固定資産減価償却率">
          <a:extLst>
            <a:ext uri="{FF2B5EF4-FFF2-40B4-BE49-F238E27FC236}">
              <a16:creationId xmlns:a16="http://schemas.microsoft.com/office/drawing/2014/main" id="{CAFFD83C-DE86-4E03-99CF-DBFA519B6028}"/>
            </a:ext>
          </a:extLst>
        </xdr:cNvPr>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8" name="n_2mainValue【道路】&#10;有形固定資産減価償却率">
          <a:extLst>
            <a:ext uri="{FF2B5EF4-FFF2-40B4-BE49-F238E27FC236}">
              <a16:creationId xmlns:a16="http://schemas.microsoft.com/office/drawing/2014/main" id="{62F474A8-A658-4217-8D15-0AA5BC3126FE}"/>
            </a:ext>
          </a:extLst>
        </xdr:cNvPr>
        <xdr:cNvSpPr txBox="1"/>
      </xdr:nvSpPr>
      <xdr:spPr>
        <a:xfrm>
          <a:off x="2705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7DB79E5C-A904-40BA-9560-32C9C78E89E5}"/>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4F0862F1-F5D9-4B9B-A0F3-D5BB9A9F65DB}"/>
            </a:ext>
          </a:extLst>
        </xdr:cNvPr>
        <xdr:cNvSpPr txBox="1"/>
      </xdr:nvSpPr>
      <xdr:spPr>
        <a:xfrm>
          <a:off x="927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22E0A95-BF25-4E9B-83A6-91D493D700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F8F8F0C-D200-4905-8088-18136BBAAF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6A5805E-2707-4131-8627-6FF0163C1E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521EF5F-EAB0-47A7-A9ED-6864DA689A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A4BB639-19E4-43B5-8241-CD3A1AC339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4F8BC09-04A6-4D5D-BDEE-505CDF4847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196A3F5-2138-4EE6-BBA2-23E32275F84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1439C04-5E05-44DA-9EF3-ED549DA4C3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DCC8683-4D70-4FB9-928B-A912E4B9B9D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CBD7AB7-77A2-4FBF-AC45-F215E0FD836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9D1BA26-3F58-4917-9935-DB5D9FF6455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28EF9CB-3720-43AA-BAA2-44EA825A67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21C956F-07B5-464E-B59C-44C52B3EDA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0CF7906-6043-411E-820D-F63C686D40C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71192E2-EF19-479F-8491-F14C481C632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F125EDA-40CE-46FB-B1BC-F1690CB7345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887589F-C8F1-41CF-BA05-2B65D0D5BDA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FFD6E1B4-3560-4B2D-891B-BB0EFD93202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49CF7A6-5749-4E01-8FA5-54C66E653F1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2AB7A176-CF04-4B5A-ADAA-5C291A74528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7791C9E-E708-48B4-B962-2A918CBBB8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BAA35E8-940A-4C16-AC1F-9C7E98A0AB6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DC0A4E2-4252-462A-872A-D134FE3A94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4BF8170B-BFAD-4F32-8C09-F1BF2A2C01EA}"/>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B457DA35-CF0D-454C-80E4-567895591F62}"/>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D5CAF6B5-B2FA-46F6-81D2-DE8733E18D39}"/>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53A10202-A038-4C12-9852-046ADE4ED68D}"/>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E3DE01E1-8178-4B99-9276-CE45239DE4EC}"/>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556B4C42-DA1B-4627-A578-6982433E57AD}"/>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57911A84-BDAF-4E4F-9EA4-7694BC5DF1EF}"/>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8C184C39-5EA6-434E-BCF7-9FC5F8DAD5D8}"/>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686C9B5F-E46D-4E2E-85EE-ED7DC3E09A68}"/>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29C5D9EE-EC9C-4862-B209-E543444EC32D}"/>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15A0FB8E-C1EB-4BF1-82C3-F7D82A8333D1}"/>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E9E1772-7BC3-44D5-89D5-AE7D975B0B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3F9A48-40B8-495F-974E-8248F636FA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E4180D5-1B9F-4D67-863C-A7ADBBFDED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D4BBC55-4A7F-4228-AA75-952240EFDC0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12DFB0D-FB71-484B-8900-A9EEAAF2D9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121945</xdr:rowOff>
    </xdr:from>
    <xdr:to>
      <xdr:col>55</xdr:col>
      <xdr:colOff>50800</xdr:colOff>
      <xdr:row>39</xdr:row>
      <xdr:rowOff>52095</xdr:rowOff>
    </xdr:to>
    <xdr:sp macro="" textlink="">
      <xdr:nvSpPr>
        <xdr:cNvPr id="130" name="楕円 129">
          <a:extLst>
            <a:ext uri="{FF2B5EF4-FFF2-40B4-BE49-F238E27FC236}">
              <a16:creationId xmlns:a16="http://schemas.microsoft.com/office/drawing/2014/main" id="{AEBA1CBE-4E5F-4C99-9DB5-9D6938A1B61D}"/>
            </a:ext>
          </a:extLst>
        </xdr:cNvPr>
        <xdr:cNvSpPr/>
      </xdr:nvSpPr>
      <xdr:spPr>
        <a:xfrm>
          <a:off x="10426700" y="66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144822</xdr:rowOff>
    </xdr:from>
    <xdr:ext cx="534377" cy="259045"/>
    <xdr:sp macro="" textlink="">
      <xdr:nvSpPr>
        <xdr:cNvPr id="131" name="【道路】&#10;一人当たり延長該当値テキスト">
          <a:extLst>
            <a:ext uri="{FF2B5EF4-FFF2-40B4-BE49-F238E27FC236}">
              <a16:creationId xmlns:a16="http://schemas.microsoft.com/office/drawing/2014/main" id="{25330592-BC14-4545-9BA4-9C5247C50BA2}"/>
            </a:ext>
          </a:extLst>
        </xdr:cNvPr>
        <xdr:cNvSpPr txBox="1"/>
      </xdr:nvSpPr>
      <xdr:spPr>
        <a:xfrm>
          <a:off x="10515600" y="64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127736</xdr:rowOff>
    </xdr:from>
    <xdr:to>
      <xdr:col>50</xdr:col>
      <xdr:colOff>165100</xdr:colOff>
      <xdr:row>39</xdr:row>
      <xdr:rowOff>57886</xdr:rowOff>
    </xdr:to>
    <xdr:sp macro="" textlink="">
      <xdr:nvSpPr>
        <xdr:cNvPr id="132" name="楕円 131">
          <a:extLst>
            <a:ext uri="{FF2B5EF4-FFF2-40B4-BE49-F238E27FC236}">
              <a16:creationId xmlns:a16="http://schemas.microsoft.com/office/drawing/2014/main" id="{9A119666-B349-4647-8810-DE167E723F1D}"/>
            </a:ext>
          </a:extLst>
        </xdr:cNvPr>
        <xdr:cNvSpPr/>
      </xdr:nvSpPr>
      <xdr:spPr>
        <a:xfrm>
          <a:off x="9588500" y="66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1295</xdr:rowOff>
    </xdr:from>
    <xdr:to>
      <xdr:col>55</xdr:col>
      <xdr:colOff>0</xdr:colOff>
      <xdr:row>39</xdr:row>
      <xdr:rowOff>7086</xdr:rowOff>
    </xdr:to>
    <xdr:cxnSp macro="">
      <xdr:nvCxnSpPr>
        <xdr:cNvPr id="133" name="直線コネクタ 132">
          <a:extLst>
            <a:ext uri="{FF2B5EF4-FFF2-40B4-BE49-F238E27FC236}">
              <a16:creationId xmlns:a16="http://schemas.microsoft.com/office/drawing/2014/main" id="{E50510D0-54BB-4E12-9348-26A367807460}"/>
            </a:ext>
          </a:extLst>
        </xdr:cNvPr>
        <xdr:cNvCxnSpPr/>
      </xdr:nvCxnSpPr>
      <xdr:spPr>
        <a:xfrm flipV="1">
          <a:off x="9639300" y="668784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132918</xdr:rowOff>
    </xdr:from>
    <xdr:to>
      <xdr:col>46</xdr:col>
      <xdr:colOff>38100</xdr:colOff>
      <xdr:row>39</xdr:row>
      <xdr:rowOff>63068</xdr:rowOff>
    </xdr:to>
    <xdr:sp macro="" textlink="">
      <xdr:nvSpPr>
        <xdr:cNvPr id="134" name="楕円 133">
          <a:extLst>
            <a:ext uri="{FF2B5EF4-FFF2-40B4-BE49-F238E27FC236}">
              <a16:creationId xmlns:a16="http://schemas.microsoft.com/office/drawing/2014/main" id="{600A582B-54CC-429F-8F19-FE257F722A8D}"/>
            </a:ext>
          </a:extLst>
        </xdr:cNvPr>
        <xdr:cNvSpPr/>
      </xdr:nvSpPr>
      <xdr:spPr>
        <a:xfrm>
          <a:off x="8699500" y="66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7086</xdr:rowOff>
    </xdr:from>
    <xdr:to>
      <xdr:col>50</xdr:col>
      <xdr:colOff>114300</xdr:colOff>
      <xdr:row>39</xdr:row>
      <xdr:rowOff>12268</xdr:rowOff>
    </xdr:to>
    <xdr:cxnSp macro="">
      <xdr:nvCxnSpPr>
        <xdr:cNvPr id="135" name="直線コネクタ 134">
          <a:extLst>
            <a:ext uri="{FF2B5EF4-FFF2-40B4-BE49-F238E27FC236}">
              <a16:creationId xmlns:a16="http://schemas.microsoft.com/office/drawing/2014/main" id="{F1BBBC70-AB82-4B4E-8DFA-D5B1425587B1}"/>
            </a:ext>
          </a:extLst>
        </xdr:cNvPr>
        <xdr:cNvCxnSpPr/>
      </xdr:nvCxnSpPr>
      <xdr:spPr>
        <a:xfrm flipV="1">
          <a:off x="8750300" y="6693636"/>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136614</xdr:rowOff>
    </xdr:from>
    <xdr:to>
      <xdr:col>41</xdr:col>
      <xdr:colOff>101600</xdr:colOff>
      <xdr:row>39</xdr:row>
      <xdr:rowOff>66764</xdr:rowOff>
    </xdr:to>
    <xdr:sp macro="" textlink="">
      <xdr:nvSpPr>
        <xdr:cNvPr id="136" name="楕円 135">
          <a:extLst>
            <a:ext uri="{FF2B5EF4-FFF2-40B4-BE49-F238E27FC236}">
              <a16:creationId xmlns:a16="http://schemas.microsoft.com/office/drawing/2014/main" id="{4FDCC86C-1D71-4CFB-81FB-7A4EFE1960A7}"/>
            </a:ext>
          </a:extLst>
        </xdr:cNvPr>
        <xdr:cNvSpPr/>
      </xdr:nvSpPr>
      <xdr:spPr>
        <a:xfrm>
          <a:off x="7810500" y="66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12268</xdr:rowOff>
    </xdr:from>
    <xdr:to>
      <xdr:col>45</xdr:col>
      <xdr:colOff>177800</xdr:colOff>
      <xdr:row>39</xdr:row>
      <xdr:rowOff>15964</xdr:rowOff>
    </xdr:to>
    <xdr:cxnSp macro="">
      <xdr:nvCxnSpPr>
        <xdr:cNvPr id="137" name="直線コネクタ 136">
          <a:extLst>
            <a:ext uri="{FF2B5EF4-FFF2-40B4-BE49-F238E27FC236}">
              <a16:creationId xmlns:a16="http://schemas.microsoft.com/office/drawing/2014/main" id="{1F2782D4-CD05-41DE-B3A3-979A0E785EB2}"/>
            </a:ext>
          </a:extLst>
        </xdr:cNvPr>
        <xdr:cNvCxnSpPr/>
      </xdr:nvCxnSpPr>
      <xdr:spPr>
        <a:xfrm flipV="1">
          <a:off x="7861300" y="669881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140538</xdr:rowOff>
    </xdr:from>
    <xdr:to>
      <xdr:col>36</xdr:col>
      <xdr:colOff>165100</xdr:colOff>
      <xdr:row>39</xdr:row>
      <xdr:rowOff>70688</xdr:rowOff>
    </xdr:to>
    <xdr:sp macro="" textlink="">
      <xdr:nvSpPr>
        <xdr:cNvPr id="138" name="楕円 137">
          <a:extLst>
            <a:ext uri="{FF2B5EF4-FFF2-40B4-BE49-F238E27FC236}">
              <a16:creationId xmlns:a16="http://schemas.microsoft.com/office/drawing/2014/main" id="{27D92249-9EE0-4B71-AB47-DE35AEA56E8B}"/>
            </a:ext>
          </a:extLst>
        </xdr:cNvPr>
        <xdr:cNvSpPr/>
      </xdr:nvSpPr>
      <xdr:spPr>
        <a:xfrm>
          <a:off x="6921500" y="66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15964</xdr:rowOff>
    </xdr:from>
    <xdr:to>
      <xdr:col>41</xdr:col>
      <xdr:colOff>50800</xdr:colOff>
      <xdr:row>39</xdr:row>
      <xdr:rowOff>19888</xdr:rowOff>
    </xdr:to>
    <xdr:cxnSp macro="">
      <xdr:nvCxnSpPr>
        <xdr:cNvPr id="139" name="直線コネクタ 138">
          <a:extLst>
            <a:ext uri="{FF2B5EF4-FFF2-40B4-BE49-F238E27FC236}">
              <a16:creationId xmlns:a16="http://schemas.microsoft.com/office/drawing/2014/main" id="{3274A02C-B05B-4D7B-8CDD-D7B8C08F9755}"/>
            </a:ext>
          </a:extLst>
        </xdr:cNvPr>
        <xdr:cNvCxnSpPr/>
      </xdr:nvCxnSpPr>
      <xdr:spPr>
        <a:xfrm flipV="1">
          <a:off x="6972300" y="670251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B9A742F1-F9DC-4B1A-9539-5AF2BC44B6D2}"/>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F5CED7D0-DFC0-466A-B632-F8D1BDFB5699}"/>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8D432CCB-B926-4D38-8E48-1B7AF468A85D}"/>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E71DB010-D13D-41CD-8824-CB0E6C453792}"/>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74414</xdr:rowOff>
    </xdr:from>
    <xdr:ext cx="534377" cy="259045"/>
    <xdr:sp macro="" textlink="">
      <xdr:nvSpPr>
        <xdr:cNvPr id="144" name="n_1mainValue【道路】&#10;一人当たり延長">
          <a:extLst>
            <a:ext uri="{FF2B5EF4-FFF2-40B4-BE49-F238E27FC236}">
              <a16:creationId xmlns:a16="http://schemas.microsoft.com/office/drawing/2014/main" id="{BF24609F-7E53-4E9E-B60F-63FD25AE9747}"/>
            </a:ext>
          </a:extLst>
        </xdr:cNvPr>
        <xdr:cNvSpPr txBox="1"/>
      </xdr:nvSpPr>
      <xdr:spPr>
        <a:xfrm>
          <a:off x="93594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79595</xdr:rowOff>
    </xdr:from>
    <xdr:ext cx="534377" cy="259045"/>
    <xdr:sp macro="" textlink="">
      <xdr:nvSpPr>
        <xdr:cNvPr id="145" name="n_2mainValue【道路】&#10;一人当たり延長">
          <a:extLst>
            <a:ext uri="{FF2B5EF4-FFF2-40B4-BE49-F238E27FC236}">
              <a16:creationId xmlns:a16="http://schemas.microsoft.com/office/drawing/2014/main" id="{567C6769-1442-4779-A226-EC05CA0DB570}"/>
            </a:ext>
          </a:extLst>
        </xdr:cNvPr>
        <xdr:cNvSpPr txBox="1"/>
      </xdr:nvSpPr>
      <xdr:spPr>
        <a:xfrm>
          <a:off x="8483111" y="64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83291</xdr:rowOff>
    </xdr:from>
    <xdr:ext cx="534377" cy="259045"/>
    <xdr:sp macro="" textlink="">
      <xdr:nvSpPr>
        <xdr:cNvPr id="146" name="n_3mainValue【道路】&#10;一人当たり延長">
          <a:extLst>
            <a:ext uri="{FF2B5EF4-FFF2-40B4-BE49-F238E27FC236}">
              <a16:creationId xmlns:a16="http://schemas.microsoft.com/office/drawing/2014/main" id="{7633EE9C-F936-499C-BF91-98A2CDF31057}"/>
            </a:ext>
          </a:extLst>
        </xdr:cNvPr>
        <xdr:cNvSpPr txBox="1"/>
      </xdr:nvSpPr>
      <xdr:spPr>
        <a:xfrm>
          <a:off x="7594111" y="64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87215</xdr:rowOff>
    </xdr:from>
    <xdr:ext cx="534377" cy="259045"/>
    <xdr:sp macro="" textlink="">
      <xdr:nvSpPr>
        <xdr:cNvPr id="147" name="n_4mainValue【道路】&#10;一人当たり延長">
          <a:extLst>
            <a:ext uri="{FF2B5EF4-FFF2-40B4-BE49-F238E27FC236}">
              <a16:creationId xmlns:a16="http://schemas.microsoft.com/office/drawing/2014/main" id="{7FC425AD-2443-4E95-AAA6-4E6274BE747E}"/>
            </a:ext>
          </a:extLst>
        </xdr:cNvPr>
        <xdr:cNvSpPr txBox="1"/>
      </xdr:nvSpPr>
      <xdr:spPr>
        <a:xfrm>
          <a:off x="6705111" y="64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33B84D5-BE4F-4C98-8187-2EAE62C8AE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7BE7585-D554-40DC-B1D1-427F6A2B99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B31770B-16C7-4AAD-98F2-476920B097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0DC0858-827E-4E3A-B2FE-D25C3F1876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55B47A4-1ADE-4EF4-B326-A47859B282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560726A-136C-4A76-AABC-ECD7AC7B79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5038293-3A2F-441C-9B37-919B3C6F85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E4FABD4-6FAE-4C9E-BCA6-B70D4BB4CB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4133B31-8A68-408C-A53F-A5D18F0902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9FBBF46-D89B-42AD-BD06-7B5D44E4CE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9B041A3-4F76-461F-BE2F-05E92C6B70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0E18C54-C7EB-41BB-9A23-414B08C2E5F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7E2193A-AFB0-4863-B1BD-96CD13DABDE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A5FD95F-D5CB-400E-909A-10B30F618A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56F8A4A-9BA8-475F-A9CE-452C7D69C0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080645B-7214-4950-90FC-DF87E9572F0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EE5AB44-76C6-4C6A-A393-AF7654630F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D89BA60-04D8-4F7D-8131-C9F604256E3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884A4B4-1EDB-4B96-B1E6-E2E105AF7A4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EC34C0E-F261-4D67-A60B-124ABD0E70B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37B3BEC-6FE8-4BDF-AD57-FE4ED6828E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3BD86D5-D207-44F7-891B-4CD35F17D8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3E150CA-4CE5-4614-A22C-6C5EC00A124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02CBF6F-601F-424C-BB45-191CCCC184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BC01115A-9891-4501-831B-74DEB6D1693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1D41F9DF-2227-4EA1-B9B3-58C5659D0A4B}"/>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8575F11-1575-46CD-B3EB-1E232CA75065}"/>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86E96A82-981E-4624-8B7C-D1F782F5697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1EBE27F-26CB-4D60-B324-D78FE9D6B06C}"/>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A76C5F6E-E41C-43E8-8EB4-331D79DC745D}"/>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595FB0D-354D-4C28-BCF3-40172531B9F9}"/>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CC9BF684-D656-41D4-99E0-641EFCD132E7}"/>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2164E028-E097-41F0-9A9C-EFA630F4E8B5}"/>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5EAA7CE2-8696-4BDD-8CE5-1A213CC34142}"/>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D5C34F30-D81F-49D4-A130-BFF4A80EF0A3}"/>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2BEBC099-39E9-423E-AA71-7CF0FBAE8EC5}"/>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2A3159A-ACBE-4316-9E2B-84B3C3CED3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E250CD6-123D-4495-94DA-E7E26DC641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89EBCFB-F8DC-4083-903E-D60B63C092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8DECEE5-3BCB-4E44-BE72-92B7851A254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1CEE3ED-DF59-46C2-A66F-89D1B403A5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89" name="楕円 188">
          <a:extLst>
            <a:ext uri="{FF2B5EF4-FFF2-40B4-BE49-F238E27FC236}">
              <a16:creationId xmlns:a16="http://schemas.microsoft.com/office/drawing/2014/main" id="{AB79BAA3-2A2F-48A3-8BE8-941EF0241C78}"/>
            </a:ext>
          </a:extLst>
        </xdr:cNvPr>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B937D17-A43E-48F2-BA7F-D042EBA9F43B}"/>
            </a:ext>
          </a:extLst>
        </xdr:cNvPr>
        <xdr:cNvSpPr txBox="1"/>
      </xdr:nvSpPr>
      <xdr:spPr>
        <a:xfrm>
          <a:off x="4673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91" name="楕円 190">
          <a:extLst>
            <a:ext uri="{FF2B5EF4-FFF2-40B4-BE49-F238E27FC236}">
              <a16:creationId xmlns:a16="http://schemas.microsoft.com/office/drawing/2014/main" id="{B216A8A4-7396-432E-997D-A04C4CC9EA29}"/>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76744</xdr:rowOff>
    </xdr:to>
    <xdr:cxnSp macro="">
      <xdr:nvCxnSpPr>
        <xdr:cNvPr id="192" name="直線コネクタ 191">
          <a:extLst>
            <a:ext uri="{FF2B5EF4-FFF2-40B4-BE49-F238E27FC236}">
              <a16:creationId xmlns:a16="http://schemas.microsoft.com/office/drawing/2014/main" id="{6184361E-B028-4118-A458-16916092390F}"/>
            </a:ext>
          </a:extLst>
        </xdr:cNvPr>
        <xdr:cNvCxnSpPr/>
      </xdr:nvCxnSpPr>
      <xdr:spPr>
        <a:xfrm>
          <a:off x="3797300" y="103441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3" name="楕円 192">
          <a:extLst>
            <a:ext uri="{FF2B5EF4-FFF2-40B4-BE49-F238E27FC236}">
              <a16:creationId xmlns:a16="http://schemas.microsoft.com/office/drawing/2014/main" id="{6FA0EFBA-1039-4D0D-AB1B-CC8CE5F68370}"/>
            </a:ext>
          </a:extLst>
        </xdr:cNvPr>
        <xdr:cNvSpPr/>
      </xdr:nvSpPr>
      <xdr:spPr>
        <a:xfrm>
          <a:off x="2857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57150</xdr:rowOff>
    </xdr:to>
    <xdr:cxnSp macro="">
      <xdr:nvCxnSpPr>
        <xdr:cNvPr id="194" name="直線コネクタ 193">
          <a:extLst>
            <a:ext uri="{FF2B5EF4-FFF2-40B4-BE49-F238E27FC236}">
              <a16:creationId xmlns:a16="http://schemas.microsoft.com/office/drawing/2014/main" id="{1FC33A0A-E885-4EE2-9CE6-BFD2FF3CE0F6}"/>
            </a:ext>
          </a:extLst>
        </xdr:cNvPr>
        <xdr:cNvCxnSpPr/>
      </xdr:nvCxnSpPr>
      <xdr:spPr>
        <a:xfrm>
          <a:off x="2908300" y="103245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5" name="楕円 194">
          <a:extLst>
            <a:ext uri="{FF2B5EF4-FFF2-40B4-BE49-F238E27FC236}">
              <a16:creationId xmlns:a16="http://schemas.microsoft.com/office/drawing/2014/main" id="{86A247D9-C8E6-4E79-9E32-F60A30746334}"/>
            </a:ext>
          </a:extLst>
        </xdr:cNvPr>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37556</xdr:rowOff>
    </xdr:to>
    <xdr:cxnSp macro="">
      <xdr:nvCxnSpPr>
        <xdr:cNvPr id="196" name="直線コネクタ 195">
          <a:extLst>
            <a:ext uri="{FF2B5EF4-FFF2-40B4-BE49-F238E27FC236}">
              <a16:creationId xmlns:a16="http://schemas.microsoft.com/office/drawing/2014/main" id="{DE2C596A-85F6-4EA6-944C-0E0527DE02BA}"/>
            </a:ext>
          </a:extLst>
        </xdr:cNvPr>
        <xdr:cNvCxnSpPr/>
      </xdr:nvCxnSpPr>
      <xdr:spPr>
        <a:xfrm>
          <a:off x="2019300" y="103196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7" name="楕円 196">
          <a:extLst>
            <a:ext uri="{FF2B5EF4-FFF2-40B4-BE49-F238E27FC236}">
              <a16:creationId xmlns:a16="http://schemas.microsoft.com/office/drawing/2014/main" id="{CE570033-EDDF-4961-A5EA-C4A4A643C9EA}"/>
            </a:ext>
          </a:extLst>
        </xdr:cNvPr>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32657</xdr:rowOff>
    </xdr:to>
    <xdr:cxnSp macro="">
      <xdr:nvCxnSpPr>
        <xdr:cNvPr id="198" name="直線コネクタ 197">
          <a:extLst>
            <a:ext uri="{FF2B5EF4-FFF2-40B4-BE49-F238E27FC236}">
              <a16:creationId xmlns:a16="http://schemas.microsoft.com/office/drawing/2014/main" id="{4ED9A994-9B88-4CBF-BDCC-A2CB096C0566}"/>
            </a:ext>
          </a:extLst>
        </xdr:cNvPr>
        <xdr:cNvCxnSpPr/>
      </xdr:nvCxnSpPr>
      <xdr:spPr>
        <a:xfrm>
          <a:off x="1130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8E87E80-7BE8-4609-8D44-3D4473DE73F2}"/>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71323CF-A586-4E10-B8D2-EA916360B6D7}"/>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2C2CC52-944A-46D3-9F64-72A5A32D5F9A}"/>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B585896-AD12-47D4-8FC8-28C1D9BA1DBA}"/>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6649209-56AE-4CE7-B90E-A275340723C2}"/>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AC3A620-474A-4A0D-8052-6F20CC8D3E26}"/>
            </a:ext>
          </a:extLst>
        </xdr:cNvPr>
        <xdr:cNvSpPr txBox="1"/>
      </xdr:nvSpPr>
      <xdr:spPr>
        <a:xfrm>
          <a:off x="2705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968DD9C-DB84-475C-AA73-D7F39A3D296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7A83B2C-8B4C-473B-9D1B-B54AF4644B73}"/>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843BE8E-2906-4D88-887B-E358699D50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0D94B66-8B1A-4431-AA70-6695B66A5D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A26ABC9-F001-4F02-8BA5-59101C3478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7F312F8-1045-4D2F-99DC-941CB6710C0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D60AF13-7689-4CC8-94A1-C869DDBBD9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ED7F9C4-D98C-4509-8633-DEE15B5F02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4393E71-9E45-4CF5-830D-B489730E8C7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A340C36-C00A-46EA-96D9-204C6D404D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22F9C06-46AA-41B3-B4AF-E52DDD6205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F4FB2C1-6B5B-4350-B99A-237EC4DFA6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55F7350-7681-4BE0-A4CD-E6AEFCB6359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8CAFA04-F33A-4D73-B805-D2E4F494E5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78D3278-DDCE-4719-A0E8-D2B9079644A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218AAF4F-8B30-4E70-980E-5BB0F724878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A42E2BD-24CB-4A23-97CE-F5226B7F167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46BD4774-4807-4B27-B021-C7FC7002E78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0670F47-29B2-45FB-8A0B-BEC9BF0E5C5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823ECD89-3D45-482B-8E4B-C6755115ECF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79B90E4-55D8-43B8-9B89-4AA46AD4B98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6C14AD4-2924-40C1-AB83-60C500805A1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4D3F532-C86F-4C46-ABDF-83AD78949B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0241FCF-5FE4-4D9D-9325-8CCB44B791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4B373B8-2863-44CC-AC30-4EDE95B32F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94DCCE02-0388-42A7-B774-A35FB1B5E93E}"/>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05F59AB-7D20-4247-8DD3-A7E96DA0D229}"/>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54DAB23E-A129-4E49-9277-07B214F6DDD7}"/>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E1214D9-EEEE-409E-824D-E854E78CD144}"/>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DD0ECCE6-F98A-46BD-9CE1-628DBC1C314F}"/>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0403482-375E-46BD-8B03-3C48300F020C}"/>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6496E2BA-30B5-4AB3-BEB1-D0376058E6C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FC7DD250-6788-44D1-95BA-F0F845D17C8D}"/>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FEB4ACCF-7E30-4333-86E5-4858953564A8}"/>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C4C59158-103E-44AB-98A6-39F52A158C04}"/>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1F2B9D07-EA22-4D4C-8498-BE6331A0B0B3}"/>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E1115BB-8376-4541-A8D7-A5E95D028C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48393D-97E6-43A5-82EE-0CB78A5829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75762FE-6A22-4A37-A6CE-DCF9A55158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227FD43-85E1-41C2-BDF8-5598A21CB2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E60A1C4-5923-44D3-B0A1-03AB4624E2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74284</xdr:rowOff>
    </xdr:from>
    <xdr:to>
      <xdr:col>55</xdr:col>
      <xdr:colOff>50800</xdr:colOff>
      <xdr:row>63</xdr:row>
      <xdr:rowOff>4434</xdr:rowOff>
    </xdr:to>
    <xdr:sp macro="" textlink="">
      <xdr:nvSpPr>
        <xdr:cNvPr id="246" name="楕円 245">
          <a:extLst>
            <a:ext uri="{FF2B5EF4-FFF2-40B4-BE49-F238E27FC236}">
              <a16:creationId xmlns:a16="http://schemas.microsoft.com/office/drawing/2014/main" id="{CAA1F0D8-1C54-44AE-80D4-88EB6CB4CE55}"/>
            </a:ext>
          </a:extLst>
        </xdr:cNvPr>
        <xdr:cNvSpPr/>
      </xdr:nvSpPr>
      <xdr:spPr>
        <a:xfrm>
          <a:off x="10426700" y="107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97161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23B244BD-F385-4D3D-934E-D1D085B0AC3F}"/>
            </a:ext>
          </a:extLst>
        </xdr:cNvPr>
        <xdr:cNvSpPr txBox="1"/>
      </xdr:nvSpPr>
      <xdr:spPr>
        <a:xfrm>
          <a:off x="10515600" y="1055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79684</xdr:rowOff>
    </xdr:from>
    <xdr:to>
      <xdr:col>50</xdr:col>
      <xdr:colOff>165100</xdr:colOff>
      <xdr:row>63</xdr:row>
      <xdr:rowOff>9834</xdr:rowOff>
    </xdr:to>
    <xdr:sp macro="" textlink="">
      <xdr:nvSpPr>
        <xdr:cNvPr id="248" name="楕円 247">
          <a:extLst>
            <a:ext uri="{FF2B5EF4-FFF2-40B4-BE49-F238E27FC236}">
              <a16:creationId xmlns:a16="http://schemas.microsoft.com/office/drawing/2014/main" id="{2CE8CEEE-95B0-4093-B301-25298CBB81FE}"/>
            </a:ext>
          </a:extLst>
        </xdr:cNvPr>
        <xdr:cNvSpPr/>
      </xdr:nvSpPr>
      <xdr:spPr>
        <a:xfrm>
          <a:off x="9588500" y="107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125084</xdr:rowOff>
    </xdr:from>
    <xdr:to>
      <xdr:col>55</xdr:col>
      <xdr:colOff>0</xdr:colOff>
      <xdr:row>62</xdr:row>
      <xdr:rowOff>130484</xdr:rowOff>
    </xdr:to>
    <xdr:cxnSp macro="">
      <xdr:nvCxnSpPr>
        <xdr:cNvPr id="249" name="直線コネクタ 248">
          <a:extLst>
            <a:ext uri="{FF2B5EF4-FFF2-40B4-BE49-F238E27FC236}">
              <a16:creationId xmlns:a16="http://schemas.microsoft.com/office/drawing/2014/main" id="{E02435BD-CCFA-40E2-87EE-BE40B3908CF4}"/>
            </a:ext>
          </a:extLst>
        </xdr:cNvPr>
        <xdr:cNvCxnSpPr/>
      </xdr:nvCxnSpPr>
      <xdr:spPr>
        <a:xfrm flipV="1">
          <a:off x="9639300" y="10754984"/>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84810</xdr:rowOff>
    </xdr:from>
    <xdr:to>
      <xdr:col>46</xdr:col>
      <xdr:colOff>38100</xdr:colOff>
      <xdr:row>63</xdr:row>
      <xdr:rowOff>14960</xdr:rowOff>
    </xdr:to>
    <xdr:sp macro="" textlink="">
      <xdr:nvSpPr>
        <xdr:cNvPr id="250" name="楕円 249">
          <a:extLst>
            <a:ext uri="{FF2B5EF4-FFF2-40B4-BE49-F238E27FC236}">
              <a16:creationId xmlns:a16="http://schemas.microsoft.com/office/drawing/2014/main" id="{4EF04AFC-45DD-4DAB-8BC2-44F5AD258033}"/>
            </a:ext>
          </a:extLst>
        </xdr:cNvPr>
        <xdr:cNvSpPr/>
      </xdr:nvSpPr>
      <xdr:spPr>
        <a:xfrm>
          <a:off x="8699500" y="107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130484</xdr:rowOff>
    </xdr:from>
    <xdr:to>
      <xdr:col>50</xdr:col>
      <xdr:colOff>114300</xdr:colOff>
      <xdr:row>62</xdr:row>
      <xdr:rowOff>135610</xdr:rowOff>
    </xdr:to>
    <xdr:cxnSp macro="">
      <xdr:nvCxnSpPr>
        <xdr:cNvPr id="251" name="直線コネクタ 250">
          <a:extLst>
            <a:ext uri="{FF2B5EF4-FFF2-40B4-BE49-F238E27FC236}">
              <a16:creationId xmlns:a16="http://schemas.microsoft.com/office/drawing/2014/main" id="{EE2B3FFD-72CC-43E7-80EA-0444FFC854EF}"/>
            </a:ext>
          </a:extLst>
        </xdr:cNvPr>
        <xdr:cNvCxnSpPr/>
      </xdr:nvCxnSpPr>
      <xdr:spPr>
        <a:xfrm flipV="1">
          <a:off x="8750300" y="10760384"/>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94100</xdr:rowOff>
    </xdr:from>
    <xdr:to>
      <xdr:col>41</xdr:col>
      <xdr:colOff>101600</xdr:colOff>
      <xdr:row>63</xdr:row>
      <xdr:rowOff>24250</xdr:rowOff>
    </xdr:to>
    <xdr:sp macro="" textlink="">
      <xdr:nvSpPr>
        <xdr:cNvPr id="252" name="楕円 251">
          <a:extLst>
            <a:ext uri="{FF2B5EF4-FFF2-40B4-BE49-F238E27FC236}">
              <a16:creationId xmlns:a16="http://schemas.microsoft.com/office/drawing/2014/main" id="{32F4CDAE-5619-43F7-8543-13D70A6463FC}"/>
            </a:ext>
          </a:extLst>
        </xdr:cNvPr>
        <xdr:cNvSpPr/>
      </xdr:nvSpPr>
      <xdr:spPr>
        <a:xfrm>
          <a:off x="7810500" y="107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135610</xdr:rowOff>
    </xdr:from>
    <xdr:to>
      <xdr:col>45</xdr:col>
      <xdr:colOff>177800</xdr:colOff>
      <xdr:row>62</xdr:row>
      <xdr:rowOff>144900</xdr:rowOff>
    </xdr:to>
    <xdr:cxnSp macro="">
      <xdr:nvCxnSpPr>
        <xdr:cNvPr id="253" name="直線コネクタ 252">
          <a:extLst>
            <a:ext uri="{FF2B5EF4-FFF2-40B4-BE49-F238E27FC236}">
              <a16:creationId xmlns:a16="http://schemas.microsoft.com/office/drawing/2014/main" id="{94421756-C1EA-4729-AECD-DFB190DAB975}"/>
            </a:ext>
          </a:extLst>
        </xdr:cNvPr>
        <xdr:cNvCxnSpPr/>
      </xdr:nvCxnSpPr>
      <xdr:spPr>
        <a:xfrm flipV="1">
          <a:off x="7861300" y="10765510"/>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96186</xdr:rowOff>
    </xdr:from>
    <xdr:to>
      <xdr:col>36</xdr:col>
      <xdr:colOff>165100</xdr:colOff>
      <xdr:row>63</xdr:row>
      <xdr:rowOff>26336</xdr:rowOff>
    </xdr:to>
    <xdr:sp macro="" textlink="">
      <xdr:nvSpPr>
        <xdr:cNvPr id="254" name="楕円 253">
          <a:extLst>
            <a:ext uri="{FF2B5EF4-FFF2-40B4-BE49-F238E27FC236}">
              <a16:creationId xmlns:a16="http://schemas.microsoft.com/office/drawing/2014/main" id="{99A22B57-9453-44E1-9637-831F3383F719}"/>
            </a:ext>
          </a:extLst>
        </xdr:cNvPr>
        <xdr:cNvSpPr/>
      </xdr:nvSpPr>
      <xdr:spPr>
        <a:xfrm>
          <a:off x="6921500" y="107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144900</xdr:rowOff>
    </xdr:from>
    <xdr:to>
      <xdr:col>41</xdr:col>
      <xdr:colOff>50800</xdr:colOff>
      <xdr:row>62</xdr:row>
      <xdr:rowOff>146986</xdr:rowOff>
    </xdr:to>
    <xdr:cxnSp macro="">
      <xdr:nvCxnSpPr>
        <xdr:cNvPr id="255" name="直線コネクタ 254">
          <a:extLst>
            <a:ext uri="{FF2B5EF4-FFF2-40B4-BE49-F238E27FC236}">
              <a16:creationId xmlns:a16="http://schemas.microsoft.com/office/drawing/2014/main" id="{5F51A61B-F310-4AD8-B17D-E63E6D5BBE14}"/>
            </a:ext>
          </a:extLst>
        </xdr:cNvPr>
        <xdr:cNvCxnSpPr/>
      </xdr:nvCxnSpPr>
      <xdr:spPr>
        <a:xfrm flipV="1">
          <a:off x="6972300" y="10774800"/>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8C9C1A2-1FB5-4977-A815-8A39485E98A4}"/>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F9A08A1-E952-4C99-8873-AE892119556E}"/>
            </a:ext>
          </a:extLst>
        </xdr:cNvPr>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FC07191-72FA-48B4-B97E-1FABADEF4CED}"/>
            </a:ext>
          </a:extLst>
        </xdr:cNvPr>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73CD4B99-0600-4B70-AC7F-31B6353EB029}"/>
            </a:ext>
          </a:extLst>
        </xdr:cNvPr>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26361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94E7BB55-5CD8-4E5A-ADD2-FC242972B81A}"/>
            </a:ext>
          </a:extLst>
        </xdr:cNvPr>
        <xdr:cNvSpPr txBox="1"/>
      </xdr:nvSpPr>
      <xdr:spPr>
        <a:xfrm>
          <a:off x="9327095" y="1048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31487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5C80CDEC-F357-4746-91E4-620B6AD326D7}"/>
            </a:ext>
          </a:extLst>
        </xdr:cNvPr>
        <xdr:cNvSpPr txBox="1"/>
      </xdr:nvSpPr>
      <xdr:spPr>
        <a:xfrm>
          <a:off x="8450795" y="104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40777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1467E9C-84D4-4A8F-A7DC-63C3E1CCD30E}"/>
            </a:ext>
          </a:extLst>
        </xdr:cNvPr>
        <xdr:cNvSpPr txBox="1"/>
      </xdr:nvSpPr>
      <xdr:spPr>
        <a:xfrm>
          <a:off x="7561795" y="1049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42863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83EE2919-FEF7-4088-B670-4B0CD6B7766C}"/>
            </a:ext>
          </a:extLst>
        </xdr:cNvPr>
        <xdr:cNvSpPr txBox="1"/>
      </xdr:nvSpPr>
      <xdr:spPr>
        <a:xfrm>
          <a:off x="6672795" y="105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C9E86AA-0D65-4809-ADA3-6FC38072AA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55BC63C-2550-4A3B-BDD7-095183AF74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84C3400-EA1A-4555-B850-4F1DF38935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FA381191-D26A-4DE2-B8FD-9A0D10B9D9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749503B-64D2-4F24-B52E-9D04F5B52A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54537CF-59EC-4713-B3E7-1338304154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A457961-7FDE-471B-801D-4AA331355A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9776F93-0E57-4C62-A893-EFF78832F3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E756A13-2ED0-4901-B99C-189FCB1D5B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9966479-0730-49B4-A4E1-7660B0231F6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74C9CC5-2B92-417E-8AAF-092658F508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74AF3DE2-2524-4E77-9BD0-86BF3E35C55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416C4A5B-C015-45ED-A04E-66A2264F4C3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AC31F5E-5A68-4361-A326-E10F37633B0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D0FF7CE-2549-47F1-8319-19343D8C048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2EB11841-65B9-40AF-A3F0-D6571C56ED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D96BB688-C36F-4450-A57F-0CFFEFD0732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91B0736D-D795-4AA6-AF03-CB46B702E0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C6A51417-1E5C-4084-A745-A7E915B03D9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BC5FAD65-817E-4D54-8F36-4E0BB055FE0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C34BCB30-581C-4D4B-85C1-C87BE542C9D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A74FB34B-17CE-4504-A097-5A0B28B24A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E3821873-4E8D-4B17-8DB0-2D502352628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D20F8C7-B888-4680-AB5F-F8C71398887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9801261-93D9-4663-9DEA-A420747D1E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3C9570BA-FB2E-4655-8AE9-808E75BCCC9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A813C28-2A8D-412B-BEEA-528C34C35F4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B6BD3187-A2F9-480B-BE7A-4DA11B39093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C8125A2C-D3D5-459C-8DDF-FAFF8400D6EE}"/>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826A16FC-BB27-498B-83E5-29CBBF483972}"/>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B551934-A10D-4A38-A074-DB8E961D0632}"/>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FF733CE4-7B1F-4506-966E-F879EED673AB}"/>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F7A84779-CF42-43FB-B992-05366C9BA1B4}"/>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B802D1E9-82BF-4387-9409-31D9999F83E7}"/>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5939241D-1255-48ED-9481-EECF0CC47226}"/>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D482B106-4661-4C30-BD65-26AF811BC807}"/>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0D53E9E-42F2-4D7D-875D-C70F8ABE73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61F74D5-3B07-4C21-B375-70D6C1108E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10F2505-CE3F-47D6-A9DC-007EAD3071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2B3DD7C-0194-4378-8E0C-32762F8CDE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E93CCF6-5FB4-4815-BD23-A6C143E7C7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111398</xdr:rowOff>
    </xdr:from>
    <xdr:to>
      <xdr:col>24</xdr:col>
      <xdr:colOff>114300</xdr:colOff>
      <xdr:row>86</xdr:row>
      <xdr:rowOff>41548</xdr:rowOff>
    </xdr:to>
    <xdr:sp macro="" textlink="">
      <xdr:nvSpPr>
        <xdr:cNvPr id="305" name="楕円 304">
          <a:extLst>
            <a:ext uri="{FF2B5EF4-FFF2-40B4-BE49-F238E27FC236}">
              <a16:creationId xmlns:a16="http://schemas.microsoft.com/office/drawing/2014/main" id="{CCD86AF5-FC43-49A4-88E9-F3A93E544230}"/>
            </a:ext>
          </a:extLst>
        </xdr:cNvPr>
        <xdr:cNvSpPr/>
      </xdr:nvSpPr>
      <xdr:spPr>
        <a:xfrm>
          <a:off x="45847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89825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F0715E9-B337-4661-876A-E1D1D564BBD5}"/>
            </a:ext>
          </a:extLst>
        </xdr:cNvPr>
        <xdr:cNvSpPr txBox="1"/>
      </xdr:nvSpPr>
      <xdr:spPr>
        <a:xfrm>
          <a:off x="4673600"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82006</xdr:rowOff>
    </xdr:from>
    <xdr:to>
      <xdr:col>20</xdr:col>
      <xdr:colOff>38100</xdr:colOff>
      <xdr:row>86</xdr:row>
      <xdr:rowOff>12156</xdr:rowOff>
    </xdr:to>
    <xdr:sp macro="" textlink="">
      <xdr:nvSpPr>
        <xdr:cNvPr id="307" name="楕円 306">
          <a:extLst>
            <a:ext uri="{FF2B5EF4-FFF2-40B4-BE49-F238E27FC236}">
              <a16:creationId xmlns:a16="http://schemas.microsoft.com/office/drawing/2014/main" id="{2DCBDCE5-E85B-4295-A909-2CB8567321CE}"/>
            </a:ext>
          </a:extLst>
        </xdr:cNvPr>
        <xdr:cNvSpPr/>
      </xdr:nvSpPr>
      <xdr:spPr>
        <a:xfrm>
          <a:off x="3746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132806</xdr:rowOff>
    </xdr:from>
    <xdr:to>
      <xdr:col>24</xdr:col>
      <xdr:colOff>63500</xdr:colOff>
      <xdr:row>85</xdr:row>
      <xdr:rowOff>162198</xdr:rowOff>
    </xdr:to>
    <xdr:cxnSp macro="">
      <xdr:nvCxnSpPr>
        <xdr:cNvPr id="308" name="直線コネクタ 307">
          <a:extLst>
            <a:ext uri="{FF2B5EF4-FFF2-40B4-BE49-F238E27FC236}">
              <a16:creationId xmlns:a16="http://schemas.microsoft.com/office/drawing/2014/main" id="{DCA82BA9-998C-4FEB-8500-FE030D94FE61}"/>
            </a:ext>
          </a:extLst>
        </xdr:cNvPr>
        <xdr:cNvCxnSpPr/>
      </xdr:nvCxnSpPr>
      <xdr:spPr>
        <a:xfrm>
          <a:off x="3797300" y="147060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85271</xdr:rowOff>
    </xdr:from>
    <xdr:to>
      <xdr:col>15</xdr:col>
      <xdr:colOff>101600</xdr:colOff>
      <xdr:row>86</xdr:row>
      <xdr:rowOff>15421</xdr:rowOff>
    </xdr:to>
    <xdr:sp macro="" textlink="">
      <xdr:nvSpPr>
        <xdr:cNvPr id="309" name="楕円 308">
          <a:extLst>
            <a:ext uri="{FF2B5EF4-FFF2-40B4-BE49-F238E27FC236}">
              <a16:creationId xmlns:a16="http://schemas.microsoft.com/office/drawing/2014/main" id="{85B43561-24BE-40C7-B6DB-3ABDC8A5E48B}"/>
            </a:ext>
          </a:extLst>
        </xdr:cNvPr>
        <xdr:cNvSpPr/>
      </xdr:nvSpPr>
      <xdr:spPr>
        <a:xfrm>
          <a:off x="2857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132806</xdr:rowOff>
    </xdr:from>
    <xdr:to>
      <xdr:col>19</xdr:col>
      <xdr:colOff>177800</xdr:colOff>
      <xdr:row>85</xdr:row>
      <xdr:rowOff>136071</xdr:rowOff>
    </xdr:to>
    <xdr:cxnSp macro="">
      <xdr:nvCxnSpPr>
        <xdr:cNvPr id="310" name="直線コネクタ 309">
          <a:extLst>
            <a:ext uri="{FF2B5EF4-FFF2-40B4-BE49-F238E27FC236}">
              <a16:creationId xmlns:a16="http://schemas.microsoft.com/office/drawing/2014/main" id="{213F2E34-3695-4382-9287-8C93EDA3D209}"/>
            </a:ext>
          </a:extLst>
        </xdr:cNvPr>
        <xdr:cNvCxnSpPr/>
      </xdr:nvCxnSpPr>
      <xdr:spPr>
        <a:xfrm flipV="1">
          <a:off x="2908300" y="147060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311" name="楕円 310">
          <a:extLst>
            <a:ext uri="{FF2B5EF4-FFF2-40B4-BE49-F238E27FC236}">
              <a16:creationId xmlns:a16="http://schemas.microsoft.com/office/drawing/2014/main" id="{01C3072B-3A99-48E0-A5BE-B6E35A8AEF4E}"/>
            </a:ext>
          </a:extLst>
        </xdr:cNvPr>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129539</xdr:rowOff>
    </xdr:from>
    <xdr:to>
      <xdr:col>15</xdr:col>
      <xdr:colOff>50800</xdr:colOff>
      <xdr:row>85</xdr:row>
      <xdr:rowOff>136071</xdr:rowOff>
    </xdr:to>
    <xdr:cxnSp macro="">
      <xdr:nvCxnSpPr>
        <xdr:cNvPr id="312" name="直線コネクタ 311">
          <a:extLst>
            <a:ext uri="{FF2B5EF4-FFF2-40B4-BE49-F238E27FC236}">
              <a16:creationId xmlns:a16="http://schemas.microsoft.com/office/drawing/2014/main" id="{C5371353-B82C-4458-810A-79130A1B8FA7}"/>
            </a:ext>
          </a:extLst>
        </xdr:cNvPr>
        <xdr:cNvCxnSpPr/>
      </xdr:nvCxnSpPr>
      <xdr:spPr>
        <a:xfrm>
          <a:off x="2019300" y="147027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65677</xdr:rowOff>
    </xdr:from>
    <xdr:to>
      <xdr:col>6</xdr:col>
      <xdr:colOff>38100</xdr:colOff>
      <xdr:row>85</xdr:row>
      <xdr:rowOff>167277</xdr:rowOff>
    </xdr:to>
    <xdr:sp macro="" textlink="">
      <xdr:nvSpPr>
        <xdr:cNvPr id="313" name="楕円 312">
          <a:extLst>
            <a:ext uri="{FF2B5EF4-FFF2-40B4-BE49-F238E27FC236}">
              <a16:creationId xmlns:a16="http://schemas.microsoft.com/office/drawing/2014/main" id="{A0B27736-FB39-49C2-8D22-B526D69873BD}"/>
            </a:ext>
          </a:extLst>
        </xdr:cNvPr>
        <xdr:cNvSpPr/>
      </xdr:nvSpPr>
      <xdr:spPr>
        <a:xfrm>
          <a:off x="1079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116477</xdr:rowOff>
    </xdr:from>
    <xdr:to>
      <xdr:col>10</xdr:col>
      <xdr:colOff>114300</xdr:colOff>
      <xdr:row>85</xdr:row>
      <xdr:rowOff>129539</xdr:rowOff>
    </xdr:to>
    <xdr:cxnSp macro="">
      <xdr:nvCxnSpPr>
        <xdr:cNvPr id="314" name="直線コネクタ 313">
          <a:extLst>
            <a:ext uri="{FF2B5EF4-FFF2-40B4-BE49-F238E27FC236}">
              <a16:creationId xmlns:a16="http://schemas.microsoft.com/office/drawing/2014/main" id="{76C633E6-0DAF-4C3F-9147-A3266561CB1C}"/>
            </a:ext>
          </a:extLst>
        </xdr:cNvPr>
        <xdr:cNvCxnSpPr/>
      </xdr:nvCxnSpPr>
      <xdr:spPr>
        <a:xfrm>
          <a:off x="1130300" y="146897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629F80C4-3C8F-488E-8866-A21D4644E70C}"/>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8A5E0BBC-5287-4998-ABA4-255CE5519DB7}"/>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BE8E29E4-0EF1-4CC7-BBE0-2C833BFE4576}"/>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E5FEF72F-5445-45AC-8B74-7013D48D18D4}"/>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3283</xdr:rowOff>
    </xdr:from>
    <xdr:ext cx="405111" cy="259045"/>
    <xdr:sp macro="" textlink="">
      <xdr:nvSpPr>
        <xdr:cNvPr id="319" name="n_1mainValue【公営住宅】&#10;有形固定資産減価償却率">
          <a:extLst>
            <a:ext uri="{FF2B5EF4-FFF2-40B4-BE49-F238E27FC236}">
              <a16:creationId xmlns:a16="http://schemas.microsoft.com/office/drawing/2014/main" id="{759ED21B-E61E-42DD-94EC-F8F3D834721F}"/>
            </a:ext>
          </a:extLst>
        </xdr:cNvPr>
        <xdr:cNvSpPr txBox="1"/>
      </xdr:nvSpPr>
      <xdr:spPr>
        <a:xfrm>
          <a:off x="3582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6548</xdr:rowOff>
    </xdr:from>
    <xdr:ext cx="405111" cy="259045"/>
    <xdr:sp macro="" textlink="">
      <xdr:nvSpPr>
        <xdr:cNvPr id="320" name="n_2mainValue【公営住宅】&#10;有形固定資産減価償却率">
          <a:extLst>
            <a:ext uri="{FF2B5EF4-FFF2-40B4-BE49-F238E27FC236}">
              <a16:creationId xmlns:a16="http://schemas.microsoft.com/office/drawing/2014/main" id="{E339293C-B549-45A2-9A05-973C91BFEBDC}"/>
            </a:ext>
          </a:extLst>
        </xdr:cNvPr>
        <xdr:cNvSpPr txBox="1"/>
      </xdr:nvSpPr>
      <xdr:spPr>
        <a:xfrm>
          <a:off x="2705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321" name="n_3mainValue【公営住宅】&#10;有形固定資産減価償却率">
          <a:extLst>
            <a:ext uri="{FF2B5EF4-FFF2-40B4-BE49-F238E27FC236}">
              <a16:creationId xmlns:a16="http://schemas.microsoft.com/office/drawing/2014/main" id="{30DDA614-F835-48A0-A19B-9BB693F7BE2E}"/>
            </a:ext>
          </a:extLst>
        </xdr:cNvPr>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158404</xdr:rowOff>
    </xdr:from>
    <xdr:ext cx="405111" cy="259045"/>
    <xdr:sp macro="" textlink="">
      <xdr:nvSpPr>
        <xdr:cNvPr id="322" name="n_4mainValue【公営住宅】&#10;有形固定資産減価償却率">
          <a:extLst>
            <a:ext uri="{FF2B5EF4-FFF2-40B4-BE49-F238E27FC236}">
              <a16:creationId xmlns:a16="http://schemas.microsoft.com/office/drawing/2014/main" id="{516EF682-2C88-44C2-BC7A-93E3247535CC}"/>
            </a:ext>
          </a:extLst>
        </xdr:cNvPr>
        <xdr:cNvSpPr txBox="1"/>
      </xdr:nvSpPr>
      <xdr:spPr>
        <a:xfrm>
          <a:off x="927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4935897-D9F2-4311-A912-3D021EBA99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FEE7752-4341-46D0-9F73-EE7AA51CE0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C91F732-6628-4FDF-A910-981F43513B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62C5429-E8F1-4891-A0F7-F03882D619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8BB00CB3-5EAE-4953-8F3D-E84F929169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BDD6EDA-72B8-4308-8645-FD20BECEBC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A098C18-B2E6-4E5A-9606-9269CB0501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A21AF9C-D22C-436D-9E1E-75E8CDD6B1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8895FFA-7731-46AF-A06F-9FF492A720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9A9C967-BB7C-46E1-94BD-F1D754027B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A2DB1AC9-6CA4-4051-9CD8-5B0FEEC6546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2047EC09-BCAA-45B1-A9F0-D8182CDCA92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F7CDAF38-D658-4F52-B6BA-DF9BB73D43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33AF2145-765A-4D3E-9B0C-353D4C0BB74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9DD78F02-73F7-4A2C-8F23-40D91C70A7C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443354CA-11A4-4108-9C6B-2FE09DB720E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B3D6EAEC-897F-4234-AC01-15283196AA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AD6EB8E5-6AA6-451E-B0F0-257006BCA63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7486923-F81B-4AC9-8842-790E3A5149B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73FAC211-16D6-4F79-A456-A888F1CE359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77B9FD51-B201-4618-8990-4E6E4B2A21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74293D3-CF45-487C-9AA6-3054FB1EC40E}"/>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CD72F0B3-3B3C-448D-9D65-E64FA6F6D2E1}"/>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C043CAF2-465D-4082-B564-9FE630C55375}"/>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1D68C9D4-AA36-4DFA-8C58-FD296D1670C6}"/>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363D47B-1770-470F-B8C3-F58B64F07EF9}"/>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3ACDDC16-6881-46AD-A076-22E0F4E05586}"/>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C3C3BEC6-7582-43DE-8BAF-FEE71F092237}"/>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4C1F1216-E982-443F-A15C-96C6C7FE9B29}"/>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8ACCFF55-FCEC-4DFC-A675-D925127511CA}"/>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50C20A85-B431-4F43-9BCD-52B3AA48BC59}"/>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7BD232E9-1BD6-4172-AD0C-3C73F8191EDA}"/>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9C96E67-1249-4BC0-B880-EFB65710C6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E744B61-9793-4EF1-A751-6EAC0898B3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CA004A5-F6DF-4B31-8A9A-9F3BF9019F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7FDCEBE-1FBC-47F0-ADDC-53CD5CE241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A418A6D-8273-442E-8E21-686C0656D4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28905</xdr:rowOff>
    </xdr:from>
    <xdr:to>
      <xdr:col>55</xdr:col>
      <xdr:colOff>50800</xdr:colOff>
      <xdr:row>85</xdr:row>
      <xdr:rowOff>130505</xdr:rowOff>
    </xdr:to>
    <xdr:sp macro="" textlink="">
      <xdr:nvSpPr>
        <xdr:cNvPr id="360" name="楕円 359">
          <a:extLst>
            <a:ext uri="{FF2B5EF4-FFF2-40B4-BE49-F238E27FC236}">
              <a16:creationId xmlns:a16="http://schemas.microsoft.com/office/drawing/2014/main" id="{5E50755C-A3A6-44DF-AF7C-824FE6839701}"/>
            </a:ext>
          </a:extLst>
        </xdr:cNvPr>
        <xdr:cNvSpPr/>
      </xdr:nvSpPr>
      <xdr:spPr>
        <a:xfrm>
          <a:off x="10426700" y="14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a:extLst>
            <a:ext uri="{FF2B5EF4-FFF2-40B4-BE49-F238E27FC236}">
              <a16:creationId xmlns:a16="http://schemas.microsoft.com/office/drawing/2014/main" id="{1F690408-A644-41B6-8104-B82B41555C65}"/>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38736</xdr:rowOff>
    </xdr:from>
    <xdr:to>
      <xdr:col>50</xdr:col>
      <xdr:colOff>165100</xdr:colOff>
      <xdr:row>85</xdr:row>
      <xdr:rowOff>140336</xdr:rowOff>
    </xdr:to>
    <xdr:sp macro="" textlink="">
      <xdr:nvSpPr>
        <xdr:cNvPr id="362" name="楕円 361">
          <a:extLst>
            <a:ext uri="{FF2B5EF4-FFF2-40B4-BE49-F238E27FC236}">
              <a16:creationId xmlns:a16="http://schemas.microsoft.com/office/drawing/2014/main" id="{D02E0664-C2F5-432A-8806-06B39B601B12}"/>
            </a:ext>
          </a:extLst>
        </xdr:cNvPr>
        <xdr:cNvSpPr/>
      </xdr:nvSpPr>
      <xdr:spPr>
        <a:xfrm>
          <a:off x="9588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79705</xdr:rowOff>
    </xdr:from>
    <xdr:to>
      <xdr:col>55</xdr:col>
      <xdr:colOff>0</xdr:colOff>
      <xdr:row>85</xdr:row>
      <xdr:rowOff>89536</xdr:rowOff>
    </xdr:to>
    <xdr:cxnSp macro="">
      <xdr:nvCxnSpPr>
        <xdr:cNvPr id="363" name="直線コネクタ 362">
          <a:extLst>
            <a:ext uri="{FF2B5EF4-FFF2-40B4-BE49-F238E27FC236}">
              <a16:creationId xmlns:a16="http://schemas.microsoft.com/office/drawing/2014/main" id="{95E6FDCB-C5FC-463A-9690-5E334E3344B6}"/>
            </a:ext>
          </a:extLst>
        </xdr:cNvPr>
        <xdr:cNvCxnSpPr/>
      </xdr:nvCxnSpPr>
      <xdr:spPr>
        <a:xfrm flipV="1">
          <a:off x="9639300" y="14652955"/>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39193</xdr:rowOff>
    </xdr:from>
    <xdr:to>
      <xdr:col>46</xdr:col>
      <xdr:colOff>38100</xdr:colOff>
      <xdr:row>85</xdr:row>
      <xdr:rowOff>140793</xdr:rowOff>
    </xdr:to>
    <xdr:sp macro="" textlink="">
      <xdr:nvSpPr>
        <xdr:cNvPr id="364" name="楕円 363">
          <a:extLst>
            <a:ext uri="{FF2B5EF4-FFF2-40B4-BE49-F238E27FC236}">
              <a16:creationId xmlns:a16="http://schemas.microsoft.com/office/drawing/2014/main" id="{B0BEC222-1063-4193-AC62-7C7AAAE0F0A1}"/>
            </a:ext>
          </a:extLst>
        </xdr:cNvPr>
        <xdr:cNvSpPr/>
      </xdr:nvSpPr>
      <xdr:spPr>
        <a:xfrm>
          <a:off x="8699500" y="146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89536</xdr:rowOff>
    </xdr:from>
    <xdr:to>
      <xdr:col>50</xdr:col>
      <xdr:colOff>114300</xdr:colOff>
      <xdr:row>85</xdr:row>
      <xdr:rowOff>89993</xdr:rowOff>
    </xdr:to>
    <xdr:cxnSp macro="">
      <xdr:nvCxnSpPr>
        <xdr:cNvPr id="365" name="直線コネクタ 364">
          <a:extLst>
            <a:ext uri="{FF2B5EF4-FFF2-40B4-BE49-F238E27FC236}">
              <a16:creationId xmlns:a16="http://schemas.microsoft.com/office/drawing/2014/main" id="{085868B4-937B-4E67-B06B-5F18073F4ACF}"/>
            </a:ext>
          </a:extLst>
        </xdr:cNvPr>
        <xdr:cNvCxnSpPr/>
      </xdr:nvCxnSpPr>
      <xdr:spPr>
        <a:xfrm flipV="1">
          <a:off x="8750300" y="146627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32562</xdr:rowOff>
    </xdr:from>
    <xdr:to>
      <xdr:col>41</xdr:col>
      <xdr:colOff>101600</xdr:colOff>
      <xdr:row>85</xdr:row>
      <xdr:rowOff>134162</xdr:rowOff>
    </xdr:to>
    <xdr:sp macro="" textlink="">
      <xdr:nvSpPr>
        <xdr:cNvPr id="366" name="楕円 365">
          <a:extLst>
            <a:ext uri="{FF2B5EF4-FFF2-40B4-BE49-F238E27FC236}">
              <a16:creationId xmlns:a16="http://schemas.microsoft.com/office/drawing/2014/main" id="{0AA66721-DF37-4DF6-B9DA-B4F37E57066F}"/>
            </a:ext>
          </a:extLst>
        </xdr:cNvPr>
        <xdr:cNvSpPr/>
      </xdr:nvSpPr>
      <xdr:spPr>
        <a:xfrm>
          <a:off x="7810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83362</xdr:rowOff>
    </xdr:from>
    <xdr:to>
      <xdr:col>45</xdr:col>
      <xdr:colOff>177800</xdr:colOff>
      <xdr:row>85</xdr:row>
      <xdr:rowOff>89993</xdr:rowOff>
    </xdr:to>
    <xdr:cxnSp macro="">
      <xdr:nvCxnSpPr>
        <xdr:cNvPr id="367" name="直線コネクタ 366">
          <a:extLst>
            <a:ext uri="{FF2B5EF4-FFF2-40B4-BE49-F238E27FC236}">
              <a16:creationId xmlns:a16="http://schemas.microsoft.com/office/drawing/2014/main" id="{14945B1A-BFFD-46B2-B4C3-6965E551CF4E}"/>
            </a:ext>
          </a:extLst>
        </xdr:cNvPr>
        <xdr:cNvCxnSpPr/>
      </xdr:nvCxnSpPr>
      <xdr:spPr>
        <a:xfrm>
          <a:off x="7861300" y="14656612"/>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31192</xdr:rowOff>
    </xdr:from>
    <xdr:to>
      <xdr:col>36</xdr:col>
      <xdr:colOff>165100</xdr:colOff>
      <xdr:row>85</xdr:row>
      <xdr:rowOff>132792</xdr:rowOff>
    </xdr:to>
    <xdr:sp macro="" textlink="">
      <xdr:nvSpPr>
        <xdr:cNvPr id="368" name="楕円 367">
          <a:extLst>
            <a:ext uri="{FF2B5EF4-FFF2-40B4-BE49-F238E27FC236}">
              <a16:creationId xmlns:a16="http://schemas.microsoft.com/office/drawing/2014/main" id="{BDFBC8CA-FB9E-4173-9381-89E211F380C0}"/>
            </a:ext>
          </a:extLst>
        </xdr:cNvPr>
        <xdr:cNvSpPr/>
      </xdr:nvSpPr>
      <xdr:spPr>
        <a:xfrm>
          <a:off x="6921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81992</xdr:rowOff>
    </xdr:from>
    <xdr:to>
      <xdr:col>41</xdr:col>
      <xdr:colOff>50800</xdr:colOff>
      <xdr:row>85</xdr:row>
      <xdr:rowOff>83362</xdr:rowOff>
    </xdr:to>
    <xdr:cxnSp macro="">
      <xdr:nvCxnSpPr>
        <xdr:cNvPr id="369" name="直線コネクタ 368">
          <a:extLst>
            <a:ext uri="{FF2B5EF4-FFF2-40B4-BE49-F238E27FC236}">
              <a16:creationId xmlns:a16="http://schemas.microsoft.com/office/drawing/2014/main" id="{59F2A559-259D-4DC2-A513-126FB7480E3A}"/>
            </a:ext>
          </a:extLst>
        </xdr:cNvPr>
        <xdr:cNvCxnSpPr/>
      </xdr:nvCxnSpPr>
      <xdr:spPr>
        <a:xfrm>
          <a:off x="6972300" y="1465524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E638E3AA-A467-41E0-947A-639FD5D113A7}"/>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11C14693-12A3-46CD-A3A9-AE7B858A1BC1}"/>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7CDAC87A-D6EF-4F45-8B0E-C0CD9AE599EB}"/>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a:extLst>
            <a:ext uri="{FF2B5EF4-FFF2-40B4-BE49-F238E27FC236}">
              <a16:creationId xmlns:a16="http://schemas.microsoft.com/office/drawing/2014/main" id="{5F54F044-883C-4966-9D27-73D8180F6988}"/>
            </a:ext>
          </a:extLst>
        </xdr:cNvPr>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131463</xdr:rowOff>
    </xdr:from>
    <xdr:ext cx="469744" cy="259045"/>
    <xdr:sp macro="" textlink="">
      <xdr:nvSpPr>
        <xdr:cNvPr id="374" name="n_1mainValue【公営住宅】&#10;一人当たり面積">
          <a:extLst>
            <a:ext uri="{FF2B5EF4-FFF2-40B4-BE49-F238E27FC236}">
              <a16:creationId xmlns:a16="http://schemas.microsoft.com/office/drawing/2014/main" id="{085E5B01-CBF9-4DB9-8B37-CDF94912B969}"/>
            </a:ext>
          </a:extLst>
        </xdr:cNvPr>
        <xdr:cNvSpPr txBox="1"/>
      </xdr:nvSpPr>
      <xdr:spPr>
        <a:xfrm>
          <a:off x="93917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131920</xdr:rowOff>
    </xdr:from>
    <xdr:ext cx="469744" cy="259045"/>
    <xdr:sp macro="" textlink="">
      <xdr:nvSpPr>
        <xdr:cNvPr id="375" name="n_2mainValue【公営住宅】&#10;一人当たり面積">
          <a:extLst>
            <a:ext uri="{FF2B5EF4-FFF2-40B4-BE49-F238E27FC236}">
              <a16:creationId xmlns:a16="http://schemas.microsoft.com/office/drawing/2014/main" id="{70F2B863-40C3-4D60-AC66-BAA28AA96266}"/>
            </a:ext>
          </a:extLst>
        </xdr:cNvPr>
        <xdr:cNvSpPr txBox="1"/>
      </xdr:nvSpPr>
      <xdr:spPr>
        <a:xfrm>
          <a:off x="8515427" y="1470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125289</xdr:rowOff>
    </xdr:from>
    <xdr:ext cx="469744" cy="259045"/>
    <xdr:sp macro="" textlink="">
      <xdr:nvSpPr>
        <xdr:cNvPr id="376" name="n_3mainValue【公営住宅】&#10;一人当たり面積">
          <a:extLst>
            <a:ext uri="{FF2B5EF4-FFF2-40B4-BE49-F238E27FC236}">
              <a16:creationId xmlns:a16="http://schemas.microsoft.com/office/drawing/2014/main" id="{006EEA17-DA00-4017-8A20-591B62C744BC}"/>
            </a:ext>
          </a:extLst>
        </xdr:cNvPr>
        <xdr:cNvSpPr txBox="1"/>
      </xdr:nvSpPr>
      <xdr:spPr>
        <a:xfrm>
          <a:off x="76264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149319</xdr:rowOff>
    </xdr:from>
    <xdr:ext cx="469744" cy="259045"/>
    <xdr:sp macro="" textlink="">
      <xdr:nvSpPr>
        <xdr:cNvPr id="377" name="n_4mainValue【公営住宅】&#10;一人当たり面積">
          <a:extLst>
            <a:ext uri="{FF2B5EF4-FFF2-40B4-BE49-F238E27FC236}">
              <a16:creationId xmlns:a16="http://schemas.microsoft.com/office/drawing/2014/main" id="{B3ABD72A-AF66-4453-91E7-0A35F7EEF6A2}"/>
            </a:ext>
          </a:extLst>
        </xdr:cNvPr>
        <xdr:cNvSpPr txBox="1"/>
      </xdr:nvSpPr>
      <xdr:spPr>
        <a:xfrm>
          <a:off x="6737427" y="14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AE671FEE-BBC9-4490-92D2-008259439B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A5C91298-13D8-4FED-94CD-C18E7058D1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AF1B77C-7B73-4C68-98C7-F52914EB23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AA3A24E-AAE2-4B91-847F-EBD404EE58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DFFF321-1B16-47B8-B86A-E30F79FCB8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F5FE6A7-5229-4416-A32D-FE27816A21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959143A-5A9A-49D0-8649-68B11191BA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6905067-9DE1-4605-8BC7-3F7FFB91FE1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D4760861-3597-4F45-8852-78F7A9DA4B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563FC4F-1904-437D-A3A6-9A43AEE9BF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2D377412-9CAB-47D4-8F87-0FD4ADBD51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6E4F2693-7799-4160-8A22-CE6A45CEAE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687E8AAD-CF4C-4D25-B8A9-8E6A727925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397E0AF-9533-4FAC-8332-E5590B874D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CA86A6AC-0901-4548-96F2-A002ACFEC4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79192E71-44BB-4B13-9ED6-A9C61E21197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5F2085A-45F8-4E1A-9154-9575114D48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B8A33398-F984-4C4A-9BCE-9AD9D4575D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3BC4985-EF73-4510-805D-D7309513C1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B1F4C143-858F-4335-A9C6-000B330058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6123809D-AFD6-478A-A093-D304C26A13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945A42A9-37AD-4C74-94DC-426F449DB8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E091DB4-2FF7-4F3D-9C4E-EFF7CDE108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32B0224C-9BB9-4019-B1D7-93B4954CD1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C9AF7D97-C486-4315-918B-8A2231C9DC2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41806D59-260E-46B7-9801-D2E51212E7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229B43AA-F8DA-4889-9891-FD6CB581EE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7D0FBE24-C750-4AC0-9BF7-235A4B82EAD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9E52E808-9340-4649-8DC6-6F8E3B88EBE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CFF8C1BC-E00B-4A07-8A30-296CC74C7C8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69B908CA-3C5B-4A33-AD2C-D26AC5C2DA4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74E4BB8A-4BCB-40DA-93DE-C38779378E8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D697ABDA-6B97-4C1E-B442-102A8CBA8D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42B66C3A-5538-4FDA-A995-D4CDA2AFE0C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E1A2072C-C9DA-45FF-BCED-8409AF58CE8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AEBA8171-96F3-4D1C-A619-405DF1150F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3D295AD9-834D-4146-9AF5-C16B4C7C77E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45BB0360-8436-4D5A-88E5-13C5667524A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1BB78678-DDB3-4390-A6F1-559D130AF2A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379C45A0-8F6A-4EEF-AA3B-C8ECEFE0A1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E15122B7-A873-4204-A3FF-630DB7C226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A10553EF-14C8-4A9E-8718-614243E1628F}"/>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91832C88-870F-477A-A773-2044361348A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4D87594B-1CBF-40F2-87FD-531AF654586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E40FB94A-0472-482E-A567-327778B85955}"/>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CE00B7E9-0433-4A61-ACD1-0C4C4DEBCE91}"/>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150E6095-25BF-4C37-A455-D4925B82BE15}"/>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103C87CB-DD7A-43F6-A96C-B1F652467AF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7288D0B7-7A01-4DD7-9382-4FFB50B5C6B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BC1D7320-2A22-44CD-B08E-5E921891A90F}"/>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E33E1696-017D-42FF-B40C-264A9B2840AD}"/>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FBC378E3-E7B2-4FAD-B3BA-82A0AA11625F}"/>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D44D726-965C-4F1B-9A81-3F62E07DCC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F9B043C-B807-4071-9044-D988AD2B5C7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EF29ED4-2B7C-4189-8F80-659C793B0D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1FB18F9-CF8B-4579-AB8B-0DF667A999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2C247-498B-44B3-97E5-A06FBB700E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435" name="楕円 434">
          <a:extLst>
            <a:ext uri="{FF2B5EF4-FFF2-40B4-BE49-F238E27FC236}">
              <a16:creationId xmlns:a16="http://schemas.microsoft.com/office/drawing/2014/main" id="{FCB193EB-C551-4012-AC9A-3861A8E00F60}"/>
            </a:ext>
          </a:extLst>
        </xdr:cNvPr>
        <xdr:cNvSpPr/>
      </xdr:nvSpPr>
      <xdr:spPr>
        <a:xfrm>
          <a:off x="16268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943C0341-CCE5-4C56-AE4A-9EC62673CBD6}"/>
            </a:ext>
          </a:extLst>
        </xdr:cNvPr>
        <xdr:cNvSpPr txBox="1"/>
      </xdr:nvSpPr>
      <xdr:spPr>
        <a:xfrm>
          <a:off x="16357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15603</xdr:rowOff>
    </xdr:from>
    <xdr:to>
      <xdr:col>81</xdr:col>
      <xdr:colOff>101600</xdr:colOff>
      <xdr:row>36</xdr:row>
      <xdr:rowOff>117203</xdr:rowOff>
    </xdr:to>
    <xdr:sp macro="" textlink="">
      <xdr:nvSpPr>
        <xdr:cNvPr id="437" name="楕円 436">
          <a:extLst>
            <a:ext uri="{FF2B5EF4-FFF2-40B4-BE49-F238E27FC236}">
              <a16:creationId xmlns:a16="http://schemas.microsoft.com/office/drawing/2014/main" id="{E9CB37AC-B2D1-47A9-877B-69B1E3A19228}"/>
            </a:ext>
          </a:extLst>
        </xdr:cNvPr>
        <xdr:cNvSpPr/>
      </xdr:nvSpPr>
      <xdr:spPr>
        <a:xfrm>
          <a:off x="15430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66403</xdr:rowOff>
    </xdr:from>
    <xdr:to>
      <xdr:col>85</xdr:col>
      <xdr:colOff>127000</xdr:colOff>
      <xdr:row>36</xdr:row>
      <xdr:rowOff>100693</xdr:rowOff>
    </xdr:to>
    <xdr:cxnSp macro="">
      <xdr:nvCxnSpPr>
        <xdr:cNvPr id="438" name="直線コネクタ 437">
          <a:extLst>
            <a:ext uri="{FF2B5EF4-FFF2-40B4-BE49-F238E27FC236}">
              <a16:creationId xmlns:a16="http://schemas.microsoft.com/office/drawing/2014/main" id="{4955DAB0-C6FD-40FD-903F-F233B840D954}"/>
            </a:ext>
          </a:extLst>
        </xdr:cNvPr>
        <xdr:cNvCxnSpPr/>
      </xdr:nvCxnSpPr>
      <xdr:spPr>
        <a:xfrm>
          <a:off x="15481300" y="62386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152763</xdr:rowOff>
    </xdr:from>
    <xdr:to>
      <xdr:col>76</xdr:col>
      <xdr:colOff>165100</xdr:colOff>
      <xdr:row>36</xdr:row>
      <xdr:rowOff>82913</xdr:rowOff>
    </xdr:to>
    <xdr:sp macro="" textlink="">
      <xdr:nvSpPr>
        <xdr:cNvPr id="439" name="楕円 438">
          <a:extLst>
            <a:ext uri="{FF2B5EF4-FFF2-40B4-BE49-F238E27FC236}">
              <a16:creationId xmlns:a16="http://schemas.microsoft.com/office/drawing/2014/main" id="{94123CA7-0B04-40FB-A511-FCAB74435ADA}"/>
            </a:ext>
          </a:extLst>
        </xdr:cNvPr>
        <xdr:cNvSpPr/>
      </xdr:nvSpPr>
      <xdr:spPr>
        <a:xfrm>
          <a:off x="14541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32113</xdr:rowOff>
    </xdr:from>
    <xdr:to>
      <xdr:col>81</xdr:col>
      <xdr:colOff>50800</xdr:colOff>
      <xdr:row>36</xdr:row>
      <xdr:rowOff>66403</xdr:rowOff>
    </xdr:to>
    <xdr:cxnSp macro="">
      <xdr:nvCxnSpPr>
        <xdr:cNvPr id="440" name="直線コネクタ 439">
          <a:extLst>
            <a:ext uri="{FF2B5EF4-FFF2-40B4-BE49-F238E27FC236}">
              <a16:creationId xmlns:a16="http://schemas.microsoft.com/office/drawing/2014/main" id="{43F33DC3-8660-49A4-B1DA-477B0778EA7A}"/>
            </a:ext>
          </a:extLst>
        </xdr:cNvPr>
        <xdr:cNvCxnSpPr/>
      </xdr:nvCxnSpPr>
      <xdr:spPr>
        <a:xfrm>
          <a:off x="14592300" y="62043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27033</xdr:rowOff>
    </xdr:from>
    <xdr:to>
      <xdr:col>72</xdr:col>
      <xdr:colOff>38100</xdr:colOff>
      <xdr:row>36</xdr:row>
      <xdr:rowOff>128633</xdr:rowOff>
    </xdr:to>
    <xdr:sp macro="" textlink="">
      <xdr:nvSpPr>
        <xdr:cNvPr id="441" name="楕円 440">
          <a:extLst>
            <a:ext uri="{FF2B5EF4-FFF2-40B4-BE49-F238E27FC236}">
              <a16:creationId xmlns:a16="http://schemas.microsoft.com/office/drawing/2014/main" id="{04FAA9B6-7FD7-44AA-A863-B4F056B2778D}"/>
            </a:ext>
          </a:extLst>
        </xdr:cNvPr>
        <xdr:cNvSpPr/>
      </xdr:nvSpPr>
      <xdr:spPr>
        <a:xfrm>
          <a:off x="13652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32113</xdr:rowOff>
    </xdr:from>
    <xdr:to>
      <xdr:col>76</xdr:col>
      <xdr:colOff>114300</xdr:colOff>
      <xdr:row>36</xdr:row>
      <xdr:rowOff>77833</xdr:rowOff>
    </xdr:to>
    <xdr:cxnSp macro="">
      <xdr:nvCxnSpPr>
        <xdr:cNvPr id="442" name="直線コネクタ 441">
          <a:extLst>
            <a:ext uri="{FF2B5EF4-FFF2-40B4-BE49-F238E27FC236}">
              <a16:creationId xmlns:a16="http://schemas.microsoft.com/office/drawing/2014/main" id="{42C6A48B-E57C-4A28-B90D-71BEDCE4564F}"/>
            </a:ext>
          </a:extLst>
        </xdr:cNvPr>
        <xdr:cNvCxnSpPr/>
      </xdr:nvCxnSpPr>
      <xdr:spPr>
        <a:xfrm flipV="1">
          <a:off x="13703300" y="62043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71120</xdr:rowOff>
    </xdr:from>
    <xdr:to>
      <xdr:col>67</xdr:col>
      <xdr:colOff>101600</xdr:colOff>
      <xdr:row>42</xdr:row>
      <xdr:rowOff>1270</xdr:rowOff>
    </xdr:to>
    <xdr:sp macro="" textlink="">
      <xdr:nvSpPr>
        <xdr:cNvPr id="443" name="楕円 442">
          <a:extLst>
            <a:ext uri="{FF2B5EF4-FFF2-40B4-BE49-F238E27FC236}">
              <a16:creationId xmlns:a16="http://schemas.microsoft.com/office/drawing/2014/main" id="{AA441024-8D25-4B3B-A2BA-27928E3F0E3E}"/>
            </a:ext>
          </a:extLst>
        </xdr:cNvPr>
        <xdr:cNvSpPr/>
      </xdr:nvSpPr>
      <xdr:spPr>
        <a:xfrm>
          <a:off x="12763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77833</xdr:rowOff>
    </xdr:from>
    <xdr:to>
      <xdr:col>71</xdr:col>
      <xdr:colOff>177800</xdr:colOff>
      <xdr:row>41</xdr:row>
      <xdr:rowOff>121920</xdr:rowOff>
    </xdr:to>
    <xdr:cxnSp macro="">
      <xdr:nvCxnSpPr>
        <xdr:cNvPr id="444" name="直線コネクタ 443">
          <a:extLst>
            <a:ext uri="{FF2B5EF4-FFF2-40B4-BE49-F238E27FC236}">
              <a16:creationId xmlns:a16="http://schemas.microsoft.com/office/drawing/2014/main" id="{3374DA86-C6F9-4AE3-B5EF-53BBE822144C}"/>
            </a:ext>
          </a:extLst>
        </xdr:cNvPr>
        <xdr:cNvCxnSpPr/>
      </xdr:nvCxnSpPr>
      <xdr:spPr>
        <a:xfrm flipV="1">
          <a:off x="12814300" y="6250033"/>
          <a:ext cx="889000" cy="90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24261DAC-F409-4BAF-81A1-FD01ACBA5C9F}"/>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36850710-98DB-46D3-B497-31A999EC15DF}"/>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7E8AC42A-9F50-4BC9-BC76-EF46802D33AE}"/>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558E2FE7-FC0C-4850-B74D-E278CC4002FB}"/>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133730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D5BEF28-7963-4FCB-A28C-07FB756BE91E}"/>
            </a:ext>
          </a:extLst>
        </xdr:cNvPr>
        <xdr:cNvSpPr txBox="1"/>
      </xdr:nvSpPr>
      <xdr:spPr>
        <a:xfrm>
          <a:off x="152660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99440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D96C0E92-75EC-4C65-A740-05F2D846AB90}"/>
            </a:ext>
          </a:extLst>
        </xdr:cNvPr>
        <xdr:cNvSpPr txBox="1"/>
      </xdr:nvSpPr>
      <xdr:spPr>
        <a:xfrm>
          <a:off x="14389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145160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606C5D97-6A7B-41E9-97F4-EFE479F0E19D}"/>
            </a:ext>
          </a:extLst>
        </xdr:cNvPr>
        <xdr:cNvSpPr txBox="1"/>
      </xdr:nvSpPr>
      <xdr:spPr>
        <a:xfrm>
          <a:off x="13500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163847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B13CD363-C97A-4673-AC5D-CEFFE33B6B59}"/>
            </a:ext>
          </a:extLst>
        </xdr:cNvPr>
        <xdr:cNvSpPr txBox="1"/>
      </xdr:nvSpPr>
      <xdr:spPr>
        <a:xfrm>
          <a:off x="12611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8238D20E-55B3-4DBA-831A-CACB932C6F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43E4A821-970F-4382-A255-820B564A43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EC027FBF-AA9E-4685-A253-AB5F29D8E9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32477EE5-8BD8-4E39-AA95-0234F87239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D85B5F0-3C7F-4900-99EF-1F96A333FA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F3124107-04D6-42C6-B997-DF502D1C0B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F911568F-D227-4A61-AE67-601204144F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57C7FBC9-273D-4484-AB0C-56E9764ADF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3CC07CB-919E-4C9D-91D1-B1F0BE8E01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9A52570B-A1EC-4335-AE5F-7B3287CD619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FBB2EE7B-FB4E-410C-8A07-0355053476D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F6340905-0B90-47FD-9624-35AAFF6B261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F42EABD8-2DA6-4702-A3CC-B46D769FBF9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18E4E1AA-6A44-4C2F-8240-86198748C91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FA380D10-261A-4FFB-9555-E69F6A48F6E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4D0DB142-E81C-4F12-9882-E4AE2CE9C50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30211506-49E8-4C39-89F7-CEC5330869C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6C88DF49-CFBE-4BF4-A293-9419EC82521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ACC7EAC-6E91-44BF-AF77-94D4F3E299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451DD384-1721-4FE2-BD81-B80AA35F44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9CA23F33-70C2-432B-8733-5CDF900FA2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AC7419C9-699F-4F51-A4A9-BC16F3DC566C}"/>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61E095F-663A-463F-A033-5472A7EA6D18}"/>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34C24EFB-F617-44B9-8758-E4FAF4E31E4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671957DE-6010-413B-B74A-2C7493178E98}"/>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DC9F89DF-B557-44B3-9A7D-7B9779D82304}"/>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FED5E93A-048D-4A09-9B19-9417EBDC122E}"/>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FCEAAF8E-03CA-490D-9C5E-0B0AE1FC1AC6}"/>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975E2BC6-9BD7-423A-B1FE-8107AC1B7993}"/>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2DF7DD1C-7660-4CD5-952A-EACF50EA64CA}"/>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7ADA12FF-F119-4AE9-9095-E152A99D6EAA}"/>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11530D30-C1CC-473A-9D55-B0A14DE9EABC}"/>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35B4A58-4583-4574-9019-E96056AD7A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F40DF6A-D501-4F2C-B00D-8F7D4D644BB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B6C9F35-A873-485D-A8DA-B48D1B63E2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B11B29C-EAFD-4A08-A393-544291FC08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FE34C3D-CE3A-4E6C-9BC5-5D3DC644F48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0" name="楕円 489">
          <a:extLst>
            <a:ext uri="{FF2B5EF4-FFF2-40B4-BE49-F238E27FC236}">
              <a16:creationId xmlns:a16="http://schemas.microsoft.com/office/drawing/2014/main" id="{4CBE0B48-591E-4ABB-BDE5-60D554E47FC4}"/>
            </a:ext>
          </a:extLst>
        </xdr:cNvPr>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82567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F1E01922-4328-4B47-AD05-8E0C4AF2AED7}"/>
            </a:ext>
          </a:extLst>
        </xdr:cNvPr>
        <xdr:cNvSpPr txBox="1"/>
      </xdr:nvSpPr>
      <xdr:spPr>
        <a:xfrm>
          <a:off x="221996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92" name="楕円 491">
          <a:extLst>
            <a:ext uri="{FF2B5EF4-FFF2-40B4-BE49-F238E27FC236}">
              <a16:creationId xmlns:a16="http://schemas.microsoft.com/office/drawing/2014/main" id="{51E749D6-4AFD-43D9-9142-5BC5CC3E7BC0}"/>
            </a:ext>
          </a:extLst>
        </xdr:cNvPr>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115062</xdr:rowOff>
    </xdr:to>
    <xdr:cxnSp macro="">
      <xdr:nvCxnSpPr>
        <xdr:cNvPr id="493" name="直線コネクタ 492">
          <a:extLst>
            <a:ext uri="{FF2B5EF4-FFF2-40B4-BE49-F238E27FC236}">
              <a16:creationId xmlns:a16="http://schemas.microsoft.com/office/drawing/2014/main" id="{18286893-4094-4002-BB28-BEAE8495643D}"/>
            </a:ext>
          </a:extLst>
        </xdr:cNvPr>
        <xdr:cNvCxnSpPr/>
      </xdr:nvCxnSpPr>
      <xdr:spPr>
        <a:xfrm flipV="1">
          <a:off x="21323300" y="6797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66548</xdr:rowOff>
    </xdr:from>
    <xdr:to>
      <xdr:col>107</xdr:col>
      <xdr:colOff>101600</xdr:colOff>
      <xdr:row>39</xdr:row>
      <xdr:rowOff>168148</xdr:rowOff>
    </xdr:to>
    <xdr:sp macro="" textlink="">
      <xdr:nvSpPr>
        <xdr:cNvPr id="494" name="楕円 493">
          <a:extLst>
            <a:ext uri="{FF2B5EF4-FFF2-40B4-BE49-F238E27FC236}">
              <a16:creationId xmlns:a16="http://schemas.microsoft.com/office/drawing/2014/main" id="{F7BAD4BD-46AB-46A6-B3D8-EF5E35BB7D7F}"/>
            </a:ext>
          </a:extLst>
        </xdr:cNvPr>
        <xdr:cNvSpPr/>
      </xdr:nvSpPr>
      <xdr:spPr>
        <a:xfrm>
          <a:off x="20383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117348</xdr:rowOff>
    </xdr:to>
    <xdr:cxnSp macro="">
      <xdr:nvCxnSpPr>
        <xdr:cNvPr id="495" name="直線コネクタ 494">
          <a:extLst>
            <a:ext uri="{FF2B5EF4-FFF2-40B4-BE49-F238E27FC236}">
              <a16:creationId xmlns:a16="http://schemas.microsoft.com/office/drawing/2014/main" id="{DC2E2EFB-EEE5-4DED-A3AB-7D964218A859}"/>
            </a:ext>
          </a:extLst>
        </xdr:cNvPr>
        <xdr:cNvCxnSpPr/>
      </xdr:nvCxnSpPr>
      <xdr:spPr>
        <a:xfrm flipV="1">
          <a:off x="20434300" y="68016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496" name="楕円 495">
          <a:extLst>
            <a:ext uri="{FF2B5EF4-FFF2-40B4-BE49-F238E27FC236}">
              <a16:creationId xmlns:a16="http://schemas.microsoft.com/office/drawing/2014/main" id="{F46C4B5D-5A87-4A04-A60C-576219A38CCD}"/>
            </a:ext>
          </a:extLst>
        </xdr:cNvPr>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53340</xdr:rowOff>
    </xdr:from>
    <xdr:to>
      <xdr:col>107</xdr:col>
      <xdr:colOff>50800</xdr:colOff>
      <xdr:row>39</xdr:row>
      <xdr:rowOff>117348</xdr:rowOff>
    </xdr:to>
    <xdr:cxnSp macro="">
      <xdr:nvCxnSpPr>
        <xdr:cNvPr id="497" name="直線コネクタ 496">
          <a:extLst>
            <a:ext uri="{FF2B5EF4-FFF2-40B4-BE49-F238E27FC236}">
              <a16:creationId xmlns:a16="http://schemas.microsoft.com/office/drawing/2014/main" id="{25C4704B-A99D-49A3-BF68-70C083672398}"/>
            </a:ext>
          </a:extLst>
        </xdr:cNvPr>
        <xdr:cNvCxnSpPr/>
      </xdr:nvCxnSpPr>
      <xdr:spPr>
        <a:xfrm>
          <a:off x="19545300" y="673989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98552</xdr:rowOff>
    </xdr:from>
    <xdr:to>
      <xdr:col>98</xdr:col>
      <xdr:colOff>38100</xdr:colOff>
      <xdr:row>40</xdr:row>
      <xdr:rowOff>28702</xdr:rowOff>
    </xdr:to>
    <xdr:sp macro="" textlink="">
      <xdr:nvSpPr>
        <xdr:cNvPr id="498" name="楕円 497">
          <a:extLst>
            <a:ext uri="{FF2B5EF4-FFF2-40B4-BE49-F238E27FC236}">
              <a16:creationId xmlns:a16="http://schemas.microsoft.com/office/drawing/2014/main" id="{FB9997D3-7AAC-429E-A9F8-BE10D2475D78}"/>
            </a:ext>
          </a:extLst>
        </xdr:cNvPr>
        <xdr:cNvSpPr/>
      </xdr:nvSpPr>
      <xdr:spPr>
        <a:xfrm>
          <a:off x="18605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53340</xdr:rowOff>
    </xdr:from>
    <xdr:to>
      <xdr:col>102</xdr:col>
      <xdr:colOff>114300</xdr:colOff>
      <xdr:row>39</xdr:row>
      <xdr:rowOff>149352</xdr:rowOff>
    </xdr:to>
    <xdr:cxnSp macro="">
      <xdr:nvCxnSpPr>
        <xdr:cNvPr id="499" name="直線コネクタ 498">
          <a:extLst>
            <a:ext uri="{FF2B5EF4-FFF2-40B4-BE49-F238E27FC236}">
              <a16:creationId xmlns:a16="http://schemas.microsoft.com/office/drawing/2014/main" id="{AAF029C4-772F-497D-B9D2-6F967477737B}"/>
            </a:ext>
          </a:extLst>
        </xdr:cNvPr>
        <xdr:cNvCxnSpPr/>
      </xdr:nvCxnSpPr>
      <xdr:spPr>
        <a:xfrm flipV="1">
          <a:off x="18656300" y="673989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13FA5FEB-61F5-475D-89D2-D2B6B2038E0C}"/>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C4890BA-3AFB-44CE-B5A4-224D281D32CF}"/>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1ED9A3E1-2CDA-43AD-AC57-7977F032E317}"/>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65EF4BA-8FCD-4097-9E6E-5E4BDEDDF5F1}"/>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10939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B145B0B-1BE6-4517-AFB0-9498C68761C2}"/>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13225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B022285-A4D6-4C19-8D38-C3A40267BC3B}"/>
            </a:ext>
          </a:extLst>
        </xdr:cNvPr>
        <xdr:cNvSpPr txBox="1"/>
      </xdr:nvSpPr>
      <xdr:spPr>
        <a:xfrm>
          <a:off x="20199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120667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C6483F3-5C1C-4EF9-BE72-6C666CA2F986}"/>
            </a:ext>
          </a:extLst>
        </xdr:cNvPr>
        <xdr:cNvSpPr txBox="1"/>
      </xdr:nvSpPr>
      <xdr:spPr>
        <a:xfrm>
          <a:off x="19310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45229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0370136-BAB3-4169-93CD-2EDB3323D07F}"/>
            </a:ext>
          </a:extLst>
        </xdr:cNvPr>
        <xdr:cNvSpPr txBox="1"/>
      </xdr:nvSpPr>
      <xdr:spPr>
        <a:xfrm>
          <a:off x="18421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A9B66568-2326-4E71-8C74-5B69234BEC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BCD4E97-D3A8-47CE-BD70-DEE4B5E795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872A9E44-08E8-4958-B806-E2BB81E81C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1C4C002-0847-4524-8130-98FA1BB989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F8E02338-359E-476D-810B-602138D93D6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27DC7D89-81AE-4437-8231-9362449905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D0B940D-005A-449D-9489-9629A1A271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2D46007-C974-4299-B6FA-83311A50AE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DE7F710E-3FFF-4CD3-85F1-7AC43DB385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5126CAB-3EA7-47D8-B73F-FBE02BC859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BF51B09B-7D56-4141-8284-28DEC96843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F6F78506-99FA-4158-BD22-92E6DA915A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32DF98A9-035E-4EB0-9EC3-C57B07E0EAB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ADCA1879-D6B4-4439-874F-01566D9608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405C0C79-B91F-4AB5-950A-CD5D62C3554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8BD8A1CC-8CC9-446F-A7B1-94717DE45D2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949011-5360-43B4-B443-F81B4CC3F32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15757643-D184-4E81-9EFD-4EC13205D62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97099706-9102-4BF1-9856-DE2CFB2FCAA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946538D9-0042-422F-8745-268CFBAEA3E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7F988D8A-EFAC-48A3-B932-DD03FDA2A98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6826B4D3-B962-4820-A9D4-636908339B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9148E0F9-AE0D-4AC4-AD2D-81BFD46F163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18A106C8-DE34-4C17-B6F0-5A9CB944FF4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15D04D43-D16E-4666-853B-DBAD1E08E789}"/>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58C39DD5-1A85-411A-A872-1347C30536A6}"/>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9C8C5292-F591-4918-B6CC-AE59B1993357}"/>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D5D8A1B-814D-4EFC-AD86-1A5C6BA10BA1}"/>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940EF939-DEE7-4B53-9C14-0B68E627EADD}"/>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9C23C1B9-7B3C-4CBC-82F1-10C1A2109586}"/>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DC6F929E-1E82-4743-8F09-3C6CD1577097}"/>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EFC492E4-F111-4AFC-8E9C-D85DCCD631D1}"/>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2F615A4D-C276-4E6E-914A-AFF6844D54A8}"/>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FFA7F507-2D3B-4049-9B8C-16C4D1F6C462}"/>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293A1D14-BC35-4653-BC48-838F3025746F}"/>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61BE7E2-CD0C-4DB9-B9C7-C7B89D5D95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2458631-88C8-44D0-89BE-DBE1635623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B1B3A86-33F2-4464-BD21-F7B672FE0C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64D6E7E-7CD7-46FB-AE0F-4CB1C995E5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6CBF1ED-FAFE-40B5-A244-DB3EAD17E85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48" name="楕円 547">
          <a:extLst>
            <a:ext uri="{FF2B5EF4-FFF2-40B4-BE49-F238E27FC236}">
              <a16:creationId xmlns:a16="http://schemas.microsoft.com/office/drawing/2014/main" id="{24B82328-7282-48DB-A7CA-194779DC39CD}"/>
            </a:ext>
          </a:extLst>
        </xdr:cNvPr>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141622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1A8E7113-81C8-4B75-98FD-D8C01764CA3D}"/>
            </a:ext>
          </a:extLst>
        </xdr:cNvPr>
        <xdr:cNvSpPr txBox="1"/>
      </xdr:nvSpPr>
      <xdr:spPr>
        <a:xfrm>
          <a:off x="16357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50" name="楕円 549">
          <a:extLst>
            <a:ext uri="{FF2B5EF4-FFF2-40B4-BE49-F238E27FC236}">
              <a16:creationId xmlns:a16="http://schemas.microsoft.com/office/drawing/2014/main" id="{779A51B4-F92B-41A5-845C-A7387EA08C96}"/>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59</xdr:row>
      <xdr:rowOff>169545</xdr:rowOff>
    </xdr:to>
    <xdr:cxnSp macro="">
      <xdr:nvCxnSpPr>
        <xdr:cNvPr id="551" name="直線コネクタ 550">
          <a:extLst>
            <a:ext uri="{FF2B5EF4-FFF2-40B4-BE49-F238E27FC236}">
              <a16:creationId xmlns:a16="http://schemas.microsoft.com/office/drawing/2014/main" id="{F8F4584A-11C1-4765-BBF5-3B71CA46E32A}"/>
            </a:ext>
          </a:extLst>
        </xdr:cNvPr>
        <xdr:cNvCxnSpPr/>
      </xdr:nvCxnSpPr>
      <xdr:spPr>
        <a:xfrm>
          <a:off x="15481300" y="102489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52" name="楕円 551">
          <a:extLst>
            <a:ext uri="{FF2B5EF4-FFF2-40B4-BE49-F238E27FC236}">
              <a16:creationId xmlns:a16="http://schemas.microsoft.com/office/drawing/2014/main" id="{00E87AC4-B447-474A-A323-0949F0278C8E}"/>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61</xdr:row>
      <xdr:rowOff>68580</xdr:rowOff>
    </xdr:to>
    <xdr:cxnSp macro="">
      <xdr:nvCxnSpPr>
        <xdr:cNvPr id="553" name="直線コネクタ 552">
          <a:extLst>
            <a:ext uri="{FF2B5EF4-FFF2-40B4-BE49-F238E27FC236}">
              <a16:creationId xmlns:a16="http://schemas.microsoft.com/office/drawing/2014/main" id="{81BB66AB-6D89-4C95-9223-48954BD6CC6F}"/>
            </a:ext>
          </a:extLst>
        </xdr:cNvPr>
        <xdr:cNvCxnSpPr/>
      </xdr:nvCxnSpPr>
      <xdr:spPr>
        <a:xfrm flipV="1">
          <a:off x="14592300" y="1024890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554" name="楕円 553">
          <a:extLst>
            <a:ext uri="{FF2B5EF4-FFF2-40B4-BE49-F238E27FC236}">
              <a16:creationId xmlns:a16="http://schemas.microsoft.com/office/drawing/2014/main" id="{036720E0-AD9A-480A-B800-B39C8C020611}"/>
            </a:ext>
          </a:extLst>
        </xdr:cNvPr>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68580</xdr:rowOff>
    </xdr:to>
    <xdr:cxnSp macro="">
      <xdr:nvCxnSpPr>
        <xdr:cNvPr id="555" name="直線コネクタ 554">
          <a:extLst>
            <a:ext uri="{FF2B5EF4-FFF2-40B4-BE49-F238E27FC236}">
              <a16:creationId xmlns:a16="http://schemas.microsoft.com/office/drawing/2014/main" id="{9444C2D4-80A2-402C-94A3-8CFFDECE35CE}"/>
            </a:ext>
          </a:extLst>
        </xdr:cNvPr>
        <xdr:cNvCxnSpPr/>
      </xdr:nvCxnSpPr>
      <xdr:spPr>
        <a:xfrm>
          <a:off x="13703300" y="10498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135890</xdr:rowOff>
    </xdr:from>
    <xdr:to>
      <xdr:col>67</xdr:col>
      <xdr:colOff>101600</xdr:colOff>
      <xdr:row>61</xdr:row>
      <xdr:rowOff>66040</xdr:rowOff>
    </xdr:to>
    <xdr:sp macro="" textlink="">
      <xdr:nvSpPr>
        <xdr:cNvPr id="556" name="楕円 555">
          <a:extLst>
            <a:ext uri="{FF2B5EF4-FFF2-40B4-BE49-F238E27FC236}">
              <a16:creationId xmlns:a16="http://schemas.microsoft.com/office/drawing/2014/main" id="{FDFBB917-F130-42D3-B9BD-5903260781FE}"/>
            </a:ext>
          </a:extLst>
        </xdr:cNvPr>
        <xdr:cNvSpPr/>
      </xdr:nvSpPr>
      <xdr:spPr>
        <a:xfrm>
          <a:off x="12763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xdr:rowOff>
    </xdr:from>
    <xdr:to>
      <xdr:col>71</xdr:col>
      <xdr:colOff>177800</xdr:colOff>
      <xdr:row>61</xdr:row>
      <xdr:rowOff>40005</xdr:rowOff>
    </xdr:to>
    <xdr:cxnSp macro="">
      <xdr:nvCxnSpPr>
        <xdr:cNvPr id="557" name="直線コネクタ 556">
          <a:extLst>
            <a:ext uri="{FF2B5EF4-FFF2-40B4-BE49-F238E27FC236}">
              <a16:creationId xmlns:a16="http://schemas.microsoft.com/office/drawing/2014/main" id="{DF315093-5F6E-45BF-A99E-A472EA0EF660}"/>
            </a:ext>
          </a:extLst>
        </xdr:cNvPr>
        <xdr:cNvCxnSpPr/>
      </xdr:nvCxnSpPr>
      <xdr:spPr>
        <a:xfrm>
          <a:off x="12814300" y="104736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16EA95FF-4DB7-4FC8-BF55-09075DD629A6}"/>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2A6E2106-00F8-4FB4-A1E9-BBAD06FA4B3C}"/>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493DD226-D488-4CB4-8B4C-7071EA5BE635}"/>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0484EABD-3910-4538-B38E-54958040A5D0}"/>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62" name="n_1mainValue【学校施設】&#10;有形固定資産減価償却率">
          <a:extLst>
            <a:ext uri="{FF2B5EF4-FFF2-40B4-BE49-F238E27FC236}">
              <a16:creationId xmlns:a16="http://schemas.microsoft.com/office/drawing/2014/main" id="{D77BC69D-8853-4639-90A3-6FB3223F3341}"/>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63" name="n_2mainValue【学校施設】&#10;有形固定資産減価償却率">
          <a:extLst>
            <a:ext uri="{FF2B5EF4-FFF2-40B4-BE49-F238E27FC236}">
              <a16:creationId xmlns:a16="http://schemas.microsoft.com/office/drawing/2014/main" id="{FCB39363-3377-4B92-81F0-C998EE42832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564" name="n_3mainValue【学校施設】&#10;有形固定資産減価償却率">
          <a:extLst>
            <a:ext uri="{FF2B5EF4-FFF2-40B4-BE49-F238E27FC236}">
              <a16:creationId xmlns:a16="http://schemas.microsoft.com/office/drawing/2014/main" id="{08760391-BB43-4615-AE21-E935B402CCC2}"/>
            </a:ext>
          </a:extLst>
        </xdr:cNvPr>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57167</xdr:rowOff>
    </xdr:from>
    <xdr:ext cx="405111" cy="259045"/>
    <xdr:sp macro="" textlink="">
      <xdr:nvSpPr>
        <xdr:cNvPr id="565" name="n_4mainValue【学校施設】&#10;有形固定資産減価償却率">
          <a:extLst>
            <a:ext uri="{FF2B5EF4-FFF2-40B4-BE49-F238E27FC236}">
              <a16:creationId xmlns:a16="http://schemas.microsoft.com/office/drawing/2014/main" id="{9B32B7B4-C69E-4A4B-B39F-6710F44F45A4}"/>
            </a:ext>
          </a:extLst>
        </xdr:cNvPr>
        <xdr:cNvSpPr txBox="1"/>
      </xdr:nvSpPr>
      <xdr:spPr>
        <a:xfrm>
          <a:off x="12611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46F09-00D3-45F6-82B0-C583D0931B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F642191-1805-479A-8407-8EA349EF75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C2070DCA-7720-4E7F-8A3C-6813727785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3B1B90A1-B07D-477C-AC79-250318EC2E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F2E056A5-4F70-4C8A-8375-93858AAE32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169C2ED5-C7A9-4989-9707-DF1BCC8755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440839B-548C-4D81-A19A-A8AA7EFDDF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5FDF3C20-1A3C-46FD-9091-908C731FCA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549D3E87-DAB8-4C78-9834-5B4AD47C7F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2B15D4F6-342E-47D6-A9CA-CA96466C1D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F447A039-86B6-4619-8F9F-DA655E9CC7B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E3483E4-2349-4340-AEFC-BCE8AC098CC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2FADA478-EF12-4734-ACFA-0A54F5C96D7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51D08DC-2E81-4A14-98AB-AE2C5AEDEF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4B38C92-F03C-4C0C-B8F9-ADDDA020FFE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5E4CC123-E196-4CBB-8048-E423CEFEA2D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C8F67D3E-EE79-48BC-9F2E-05D13D750A3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F6EF7AA2-34F6-49EF-8E35-5389462232A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511A8CC5-C5B4-41AF-A44B-63C0D12C430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6FDB3F0F-266A-4585-A22A-0F4F9F66739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B824CA30-C9CC-4D6C-964B-4E0939A3CA1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CF9B9DE1-CBC9-4CC4-9AA8-DEC3052865C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480187E1-2A6C-4BDA-B586-53AB37A8A6D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53DD60E-A301-49ED-BD2B-E985B366CC1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355CA19A-7E59-4389-B1C1-23DC6AEEEB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5DF2E9F-F457-4A17-982F-BBACDAB75D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A6571894-D054-4341-98BD-B4C0064A9038}"/>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CDCC7B2B-1F49-4FC9-879E-25470E16342D}"/>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51296FE7-3DBA-49B5-9742-D1CD21F1AED3}"/>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8D9B7959-5AD1-4D58-9365-74D91B0E006E}"/>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1B9962AA-72DB-46A8-8245-B76008BB099B}"/>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F473E604-29A3-43DB-863A-F43643BE72D7}"/>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F1FCF3D-C303-4EF6-ABDF-C4083B0502FA}"/>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7F81C321-A183-4672-B5B4-CDF5C81925B7}"/>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72520BB-2813-4445-BD77-01C20A53FA55}"/>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AF43F8BC-0F2E-4DA5-9D92-B04E44A129BD}"/>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76611729-35EB-472B-84B0-0E2392FDD076}"/>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CF12E81-D675-4448-943B-33500ECB9A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6A83A86-C33D-4B43-AF33-C3D1C1BCF98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3BAB238-5036-4739-84A2-A38E09BDFC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D505771-65B1-47D3-B4BE-75301917D5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0643E76-ED83-4C9C-8B53-2AB03711D2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150695</xdr:rowOff>
    </xdr:from>
    <xdr:to>
      <xdr:col>116</xdr:col>
      <xdr:colOff>114300</xdr:colOff>
      <xdr:row>60</xdr:row>
      <xdr:rowOff>80845</xdr:rowOff>
    </xdr:to>
    <xdr:sp macro="" textlink="">
      <xdr:nvSpPr>
        <xdr:cNvPr id="608" name="楕円 607">
          <a:extLst>
            <a:ext uri="{FF2B5EF4-FFF2-40B4-BE49-F238E27FC236}">
              <a16:creationId xmlns:a16="http://schemas.microsoft.com/office/drawing/2014/main" id="{935FAE55-41CD-4D54-AAC9-43E884A9FE52}"/>
            </a:ext>
          </a:extLst>
        </xdr:cNvPr>
        <xdr:cNvSpPr/>
      </xdr:nvSpPr>
      <xdr:spPr>
        <a:xfrm>
          <a:off x="22110700" y="102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2122</xdr:rowOff>
    </xdr:from>
    <xdr:ext cx="469744" cy="259045"/>
    <xdr:sp macro="" textlink="">
      <xdr:nvSpPr>
        <xdr:cNvPr id="609" name="【学校施設】&#10;一人当たり面積該当値テキスト">
          <a:extLst>
            <a:ext uri="{FF2B5EF4-FFF2-40B4-BE49-F238E27FC236}">
              <a16:creationId xmlns:a16="http://schemas.microsoft.com/office/drawing/2014/main" id="{DA89DBED-2A9F-4B30-B4FD-B458FB887F75}"/>
            </a:ext>
          </a:extLst>
        </xdr:cNvPr>
        <xdr:cNvSpPr txBox="1"/>
      </xdr:nvSpPr>
      <xdr:spPr>
        <a:xfrm>
          <a:off x="22199600" y="101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162451</xdr:rowOff>
    </xdr:from>
    <xdr:to>
      <xdr:col>112</xdr:col>
      <xdr:colOff>38100</xdr:colOff>
      <xdr:row>60</xdr:row>
      <xdr:rowOff>92601</xdr:rowOff>
    </xdr:to>
    <xdr:sp macro="" textlink="">
      <xdr:nvSpPr>
        <xdr:cNvPr id="610" name="楕円 609">
          <a:extLst>
            <a:ext uri="{FF2B5EF4-FFF2-40B4-BE49-F238E27FC236}">
              <a16:creationId xmlns:a16="http://schemas.microsoft.com/office/drawing/2014/main" id="{EC4E3BC5-0772-4D0B-9ABD-FDB5CCCC9AF1}"/>
            </a:ext>
          </a:extLst>
        </xdr:cNvPr>
        <xdr:cNvSpPr/>
      </xdr:nvSpPr>
      <xdr:spPr>
        <a:xfrm>
          <a:off x="21272500" y="102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30045</xdr:rowOff>
    </xdr:from>
    <xdr:to>
      <xdr:col>116</xdr:col>
      <xdr:colOff>63500</xdr:colOff>
      <xdr:row>60</xdr:row>
      <xdr:rowOff>41801</xdr:rowOff>
    </xdr:to>
    <xdr:cxnSp macro="">
      <xdr:nvCxnSpPr>
        <xdr:cNvPr id="611" name="直線コネクタ 610">
          <a:extLst>
            <a:ext uri="{FF2B5EF4-FFF2-40B4-BE49-F238E27FC236}">
              <a16:creationId xmlns:a16="http://schemas.microsoft.com/office/drawing/2014/main" id="{4AF7D93D-AB6D-4BC5-B4FB-DCB5BF069A7A}"/>
            </a:ext>
          </a:extLst>
        </xdr:cNvPr>
        <xdr:cNvCxnSpPr/>
      </xdr:nvCxnSpPr>
      <xdr:spPr>
        <a:xfrm flipV="1">
          <a:off x="21323300" y="10317045"/>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75257</xdr:rowOff>
    </xdr:from>
    <xdr:to>
      <xdr:col>107</xdr:col>
      <xdr:colOff>101600</xdr:colOff>
      <xdr:row>61</xdr:row>
      <xdr:rowOff>5407</xdr:rowOff>
    </xdr:to>
    <xdr:sp macro="" textlink="">
      <xdr:nvSpPr>
        <xdr:cNvPr id="612" name="楕円 611">
          <a:extLst>
            <a:ext uri="{FF2B5EF4-FFF2-40B4-BE49-F238E27FC236}">
              <a16:creationId xmlns:a16="http://schemas.microsoft.com/office/drawing/2014/main" id="{061733C6-DB9D-4F1B-B2AD-453C7BDD2AAC}"/>
            </a:ext>
          </a:extLst>
        </xdr:cNvPr>
        <xdr:cNvSpPr/>
      </xdr:nvSpPr>
      <xdr:spPr>
        <a:xfrm>
          <a:off x="20383500" y="103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41801</xdr:rowOff>
    </xdr:from>
    <xdr:to>
      <xdr:col>111</xdr:col>
      <xdr:colOff>177800</xdr:colOff>
      <xdr:row>60</xdr:row>
      <xdr:rowOff>126057</xdr:rowOff>
    </xdr:to>
    <xdr:cxnSp macro="">
      <xdr:nvCxnSpPr>
        <xdr:cNvPr id="613" name="直線コネクタ 612">
          <a:extLst>
            <a:ext uri="{FF2B5EF4-FFF2-40B4-BE49-F238E27FC236}">
              <a16:creationId xmlns:a16="http://schemas.microsoft.com/office/drawing/2014/main" id="{A1094E9B-DFF9-4E91-A131-7B285CED1C21}"/>
            </a:ext>
          </a:extLst>
        </xdr:cNvPr>
        <xdr:cNvCxnSpPr/>
      </xdr:nvCxnSpPr>
      <xdr:spPr>
        <a:xfrm flipV="1">
          <a:off x="20434300" y="10328801"/>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81135</xdr:rowOff>
    </xdr:from>
    <xdr:to>
      <xdr:col>102</xdr:col>
      <xdr:colOff>165100</xdr:colOff>
      <xdr:row>61</xdr:row>
      <xdr:rowOff>11285</xdr:rowOff>
    </xdr:to>
    <xdr:sp macro="" textlink="">
      <xdr:nvSpPr>
        <xdr:cNvPr id="614" name="楕円 613">
          <a:extLst>
            <a:ext uri="{FF2B5EF4-FFF2-40B4-BE49-F238E27FC236}">
              <a16:creationId xmlns:a16="http://schemas.microsoft.com/office/drawing/2014/main" id="{D01A9593-9EC9-429E-BAEA-FD387F0F3501}"/>
            </a:ext>
          </a:extLst>
        </xdr:cNvPr>
        <xdr:cNvSpPr/>
      </xdr:nvSpPr>
      <xdr:spPr>
        <a:xfrm>
          <a:off x="19494500" y="103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126057</xdr:rowOff>
    </xdr:from>
    <xdr:to>
      <xdr:col>107</xdr:col>
      <xdr:colOff>50800</xdr:colOff>
      <xdr:row>60</xdr:row>
      <xdr:rowOff>131935</xdr:rowOff>
    </xdr:to>
    <xdr:cxnSp macro="">
      <xdr:nvCxnSpPr>
        <xdr:cNvPr id="615" name="直線コネクタ 614">
          <a:extLst>
            <a:ext uri="{FF2B5EF4-FFF2-40B4-BE49-F238E27FC236}">
              <a16:creationId xmlns:a16="http://schemas.microsoft.com/office/drawing/2014/main" id="{36FBD1C2-4EF9-496A-AC70-A1CA6BA3A8D5}"/>
            </a:ext>
          </a:extLst>
        </xdr:cNvPr>
        <xdr:cNvCxnSpPr/>
      </xdr:nvCxnSpPr>
      <xdr:spPr>
        <a:xfrm flipV="1">
          <a:off x="19545300" y="1041305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88319</xdr:rowOff>
    </xdr:from>
    <xdr:to>
      <xdr:col>98</xdr:col>
      <xdr:colOff>38100</xdr:colOff>
      <xdr:row>61</xdr:row>
      <xdr:rowOff>18469</xdr:rowOff>
    </xdr:to>
    <xdr:sp macro="" textlink="">
      <xdr:nvSpPr>
        <xdr:cNvPr id="616" name="楕円 615">
          <a:extLst>
            <a:ext uri="{FF2B5EF4-FFF2-40B4-BE49-F238E27FC236}">
              <a16:creationId xmlns:a16="http://schemas.microsoft.com/office/drawing/2014/main" id="{2E261D57-2EBB-4AE3-8BB2-C638E24FD26E}"/>
            </a:ext>
          </a:extLst>
        </xdr:cNvPr>
        <xdr:cNvSpPr/>
      </xdr:nvSpPr>
      <xdr:spPr>
        <a:xfrm>
          <a:off x="18605500" y="1037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131935</xdr:rowOff>
    </xdr:from>
    <xdr:to>
      <xdr:col>102</xdr:col>
      <xdr:colOff>114300</xdr:colOff>
      <xdr:row>60</xdr:row>
      <xdr:rowOff>139119</xdr:rowOff>
    </xdr:to>
    <xdr:cxnSp macro="">
      <xdr:nvCxnSpPr>
        <xdr:cNvPr id="617" name="直線コネクタ 616">
          <a:extLst>
            <a:ext uri="{FF2B5EF4-FFF2-40B4-BE49-F238E27FC236}">
              <a16:creationId xmlns:a16="http://schemas.microsoft.com/office/drawing/2014/main" id="{1CDD0D09-EF2F-477F-9F02-C0830F252622}"/>
            </a:ext>
          </a:extLst>
        </xdr:cNvPr>
        <xdr:cNvCxnSpPr/>
      </xdr:nvCxnSpPr>
      <xdr:spPr>
        <a:xfrm flipV="1">
          <a:off x="18656300" y="10418935"/>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DD4920DA-C046-4E3D-A8DD-E85C421D53C9}"/>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7B27EFD5-8605-41A2-BAC2-4AD4E41AA741}"/>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528EC588-FBD3-4EBC-9433-91E641605FFF}"/>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B8808BBC-8BF2-47AC-8E27-4A2914D0E507}"/>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109128</xdr:rowOff>
    </xdr:from>
    <xdr:ext cx="469744" cy="259045"/>
    <xdr:sp macro="" textlink="">
      <xdr:nvSpPr>
        <xdr:cNvPr id="622" name="n_1mainValue【学校施設】&#10;一人当たり面積">
          <a:extLst>
            <a:ext uri="{FF2B5EF4-FFF2-40B4-BE49-F238E27FC236}">
              <a16:creationId xmlns:a16="http://schemas.microsoft.com/office/drawing/2014/main" id="{B69441B8-D08B-4B18-BC8B-EBA30DEACF40}"/>
            </a:ext>
          </a:extLst>
        </xdr:cNvPr>
        <xdr:cNvSpPr txBox="1"/>
      </xdr:nvSpPr>
      <xdr:spPr>
        <a:xfrm>
          <a:off x="21075727" y="100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21934</xdr:rowOff>
    </xdr:from>
    <xdr:ext cx="469744" cy="259045"/>
    <xdr:sp macro="" textlink="">
      <xdr:nvSpPr>
        <xdr:cNvPr id="623" name="n_2mainValue【学校施設】&#10;一人当たり面積">
          <a:extLst>
            <a:ext uri="{FF2B5EF4-FFF2-40B4-BE49-F238E27FC236}">
              <a16:creationId xmlns:a16="http://schemas.microsoft.com/office/drawing/2014/main" id="{C1D619B1-936B-4045-B67E-4BB2C5892E56}"/>
            </a:ext>
          </a:extLst>
        </xdr:cNvPr>
        <xdr:cNvSpPr txBox="1"/>
      </xdr:nvSpPr>
      <xdr:spPr>
        <a:xfrm>
          <a:off x="20199427" y="101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27812</xdr:rowOff>
    </xdr:from>
    <xdr:ext cx="469744" cy="259045"/>
    <xdr:sp macro="" textlink="">
      <xdr:nvSpPr>
        <xdr:cNvPr id="624" name="n_3mainValue【学校施設】&#10;一人当たり面積">
          <a:extLst>
            <a:ext uri="{FF2B5EF4-FFF2-40B4-BE49-F238E27FC236}">
              <a16:creationId xmlns:a16="http://schemas.microsoft.com/office/drawing/2014/main" id="{1B7E611E-7722-4893-A5FD-A1E1E8AFB95F}"/>
            </a:ext>
          </a:extLst>
        </xdr:cNvPr>
        <xdr:cNvSpPr txBox="1"/>
      </xdr:nvSpPr>
      <xdr:spPr>
        <a:xfrm>
          <a:off x="19310427" y="101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34996</xdr:rowOff>
    </xdr:from>
    <xdr:ext cx="469744" cy="259045"/>
    <xdr:sp macro="" textlink="">
      <xdr:nvSpPr>
        <xdr:cNvPr id="625" name="n_4mainValue【学校施設】&#10;一人当たり面積">
          <a:extLst>
            <a:ext uri="{FF2B5EF4-FFF2-40B4-BE49-F238E27FC236}">
              <a16:creationId xmlns:a16="http://schemas.microsoft.com/office/drawing/2014/main" id="{6491AFCE-1027-476B-ABAC-005A40F3C18C}"/>
            </a:ext>
          </a:extLst>
        </xdr:cNvPr>
        <xdr:cNvSpPr txBox="1"/>
      </xdr:nvSpPr>
      <xdr:spPr>
        <a:xfrm>
          <a:off x="18421427" y="1015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58975A9-D438-4CB6-924A-4729CA93B8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2FC16A78-1AA9-4CA8-842A-BFF37F4D28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1D5AA74-158A-4F15-8751-77C3BF6B2F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FF4ADEC2-867D-4C9E-BCC3-86C73D67CA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F8156D4-9A97-40EA-8FC6-1FE3340341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BE198B4-A187-492D-ABEC-1DE3D0FC1E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DEA18F3-4344-4271-9F72-2E57113FDC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7535A64-C070-4B0B-BCE5-34E37F597EA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5A3C5F08-5D14-4B3E-9055-7D7B6708FA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5AFBB59A-E438-4261-A566-B60F19C8AD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87BF2435-CC9D-40AE-A8BD-0D07EB907E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3631C245-1B71-429B-B59D-7C0E5818E3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E161F73-E698-4961-A0CC-6302200EC1A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D2C883B5-7DDD-45F7-88C7-88191E60DE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200DC9E3-8B11-46CE-B14E-E4508B8303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41B55271-8017-4D16-834D-1F87CD07C87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AA7EAC2-69B2-424F-B22A-4A94D812D7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B7F6443D-35DF-4E43-9576-E1292DA44E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35DE6BC7-B805-4FC8-8E01-C64538FABB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4A850BD8-EB9E-4999-91E2-F2E7294218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5871241-FCC9-4E26-9630-7A781164DC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4F78730-DAB9-456A-A5F5-1E20E3084D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C562277-86A8-42C6-A3FA-89312D97FF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045161A-7583-4BC1-B510-B8B67BC0D1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B3F59E12-67F3-492F-9FD1-6E251D05BE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2871ADA-4662-4D69-BE44-53F5DDC651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83115B65-B027-4E68-93E4-0CF95183099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3F4D6C7A-F4F9-4D07-BE80-BD386A10A51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7C0133C-7760-4899-B668-862065E7AB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316D1EF0-9562-4BE9-AC9B-024F43A039B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540C338-B972-4FA2-A57C-0697262841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1DAB40ED-E46B-46C3-9461-C5760842496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776C980E-AD87-4D38-A40F-A84473C3FA6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A93CD449-8841-46DE-A399-4BD6A8DEE43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1BE12B06-DD0C-4F5D-90AA-54120D0BA2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B8027829-CC26-44F9-A842-9071158971A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A050C075-9656-4B8B-ABED-7338EF7B06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1266A6B1-243D-42A0-8D39-45332FD9064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D3A0D1A2-6098-4CC3-A60F-098B116E194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274C5DFA-60A4-44A5-BA97-B123E76988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A18BECF-6345-45A4-9B74-7E965798DE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82C91459-B2E4-4512-A4AA-A49E5F01AEC6}"/>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9F36CD9D-7839-4294-8454-F4FACFF5910D}"/>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ECFF7184-290D-4716-ACEE-60A4C164A8E3}"/>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96C75808-C3F1-4E8D-A8EE-9325F704ECB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97E91FEA-39B2-42E1-842A-CEADBAF51EB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E2C254D1-2B15-4D85-88D4-D3F06F10239D}"/>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A7E8101F-A72F-4CC6-9558-AEEE5E74392A}"/>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20C0ACA4-7458-452E-B58F-C3AC6B0E885E}"/>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4CA57F74-D5C2-4533-929C-5120A991CAEC}"/>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916BC3F1-6A32-46C1-B611-E4B6FEE06454}"/>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BC8411A8-CC6C-4DDA-9FCD-F1F71A280238}"/>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7019153-5FF6-46AA-BF51-548885C4D4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AA99CA3-129A-4BCE-A612-F2988AFA0F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CA21D3E-DB7D-419A-AE0E-3E2E8AD045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2169AED-B26A-41A4-AEC9-08849012F0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4E5DDC3-F06F-47A6-ABC6-A864D736435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683" name="楕円 682">
          <a:extLst>
            <a:ext uri="{FF2B5EF4-FFF2-40B4-BE49-F238E27FC236}">
              <a16:creationId xmlns:a16="http://schemas.microsoft.com/office/drawing/2014/main" id="{261835EC-E0C6-474A-B742-853059AAE1AD}"/>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684" name="【公民館】&#10;有形固定資産減価償却率該当値テキスト">
          <a:extLst>
            <a:ext uri="{FF2B5EF4-FFF2-40B4-BE49-F238E27FC236}">
              <a16:creationId xmlns:a16="http://schemas.microsoft.com/office/drawing/2014/main" id="{7A2F4A52-C178-438B-BD9A-06E4FF486229}"/>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685" name="楕円 684">
          <a:extLst>
            <a:ext uri="{FF2B5EF4-FFF2-40B4-BE49-F238E27FC236}">
              <a16:creationId xmlns:a16="http://schemas.microsoft.com/office/drawing/2014/main" id="{DE2F7C59-80D1-4B91-A9B3-2200D9567900}"/>
            </a:ext>
          </a:extLst>
        </xdr:cNvPr>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106</xdr:row>
      <xdr:rowOff>27214</xdr:rowOff>
    </xdr:to>
    <xdr:cxnSp macro="">
      <xdr:nvCxnSpPr>
        <xdr:cNvPr id="686" name="直線コネクタ 685">
          <a:extLst>
            <a:ext uri="{FF2B5EF4-FFF2-40B4-BE49-F238E27FC236}">
              <a16:creationId xmlns:a16="http://schemas.microsoft.com/office/drawing/2014/main" id="{CACE6D3B-EAA4-4046-8A10-E870A14456A9}"/>
            </a:ext>
          </a:extLst>
        </xdr:cNvPr>
        <xdr:cNvCxnSpPr/>
      </xdr:nvCxnSpPr>
      <xdr:spPr>
        <a:xfrm>
          <a:off x="15481300" y="18019668"/>
          <a:ext cx="838200" cy="18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87" name="楕円 686">
          <a:extLst>
            <a:ext uri="{FF2B5EF4-FFF2-40B4-BE49-F238E27FC236}">
              <a16:creationId xmlns:a16="http://schemas.microsoft.com/office/drawing/2014/main" id="{0FD03C2D-A974-465B-A5FD-B630493859A9}"/>
            </a:ext>
          </a:extLst>
        </xdr:cNvPr>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17418</xdr:rowOff>
    </xdr:to>
    <xdr:cxnSp macro="">
      <xdr:nvCxnSpPr>
        <xdr:cNvPr id="688" name="直線コネクタ 687">
          <a:extLst>
            <a:ext uri="{FF2B5EF4-FFF2-40B4-BE49-F238E27FC236}">
              <a16:creationId xmlns:a16="http://schemas.microsoft.com/office/drawing/2014/main" id="{E07926D5-15B8-415C-916B-0624999A8CC4}"/>
            </a:ext>
          </a:extLst>
        </xdr:cNvPr>
        <xdr:cNvCxnSpPr/>
      </xdr:nvCxnSpPr>
      <xdr:spPr>
        <a:xfrm>
          <a:off x="14592300" y="1798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131536</xdr:rowOff>
    </xdr:from>
    <xdr:to>
      <xdr:col>72</xdr:col>
      <xdr:colOff>38100</xdr:colOff>
      <xdr:row>105</xdr:row>
      <xdr:rowOff>61686</xdr:rowOff>
    </xdr:to>
    <xdr:sp macro="" textlink="">
      <xdr:nvSpPr>
        <xdr:cNvPr id="689" name="楕円 688">
          <a:extLst>
            <a:ext uri="{FF2B5EF4-FFF2-40B4-BE49-F238E27FC236}">
              <a16:creationId xmlns:a16="http://schemas.microsoft.com/office/drawing/2014/main" id="{6B72D392-1E66-4A33-8392-DB05DD7EB3B4}"/>
            </a:ext>
          </a:extLst>
        </xdr:cNvPr>
        <xdr:cNvSpPr/>
      </xdr:nvSpPr>
      <xdr:spPr>
        <a:xfrm>
          <a:off x="13652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10886</xdr:rowOff>
    </xdr:to>
    <xdr:cxnSp macro="">
      <xdr:nvCxnSpPr>
        <xdr:cNvPr id="690" name="直線コネクタ 689">
          <a:extLst>
            <a:ext uri="{FF2B5EF4-FFF2-40B4-BE49-F238E27FC236}">
              <a16:creationId xmlns:a16="http://schemas.microsoft.com/office/drawing/2014/main" id="{A935DBAC-5F63-40E2-98DF-318F1667EB0B}"/>
            </a:ext>
          </a:extLst>
        </xdr:cNvPr>
        <xdr:cNvCxnSpPr/>
      </xdr:nvCxnSpPr>
      <xdr:spPr>
        <a:xfrm flipV="1">
          <a:off x="13703300" y="179870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115207</xdr:rowOff>
    </xdr:from>
    <xdr:to>
      <xdr:col>67</xdr:col>
      <xdr:colOff>101600</xdr:colOff>
      <xdr:row>105</xdr:row>
      <xdr:rowOff>45357</xdr:rowOff>
    </xdr:to>
    <xdr:sp macro="" textlink="">
      <xdr:nvSpPr>
        <xdr:cNvPr id="691" name="楕円 690">
          <a:extLst>
            <a:ext uri="{FF2B5EF4-FFF2-40B4-BE49-F238E27FC236}">
              <a16:creationId xmlns:a16="http://schemas.microsoft.com/office/drawing/2014/main" id="{F2CF3745-2C2E-4FA0-A48C-E64A5EE5C7D5}"/>
            </a:ext>
          </a:extLst>
        </xdr:cNvPr>
        <xdr:cNvSpPr/>
      </xdr:nvSpPr>
      <xdr:spPr>
        <a:xfrm>
          <a:off x="1276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105</xdr:row>
      <xdr:rowOff>10886</xdr:rowOff>
    </xdr:to>
    <xdr:cxnSp macro="">
      <xdr:nvCxnSpPr>
        <xdr:cNvPr id="692" name="直線コネクタ 691">
          <a:extLst>
            <a:ext uri="{FF2B5EF4-FFF2-40B4-BE49-F238E27FC236}">
              <a16:creationId xmlns:a16="http://schemas.microsoft.com/office/drawing/2014/main" id="{060D213B-32DC-429D-9197-B6201374E70B}"/>
            </a:ext>
          </a:extLst>
        </xdr:cNvPr>
        <xdr:cNvCxnSpPr/>
      </xdr:nvCxnSpPr>
      <xdr:spPr>
        <a:xfrm>
          <a:off x="12814300" y="179968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a:extLst>
            <a:ext uri="{FF2B5EF4-FFF2-40B4-BE49-F238E27FC236}">
              <a16:creationId xmlns:a16="http://schemas.microsoft.com/office/drawing/2014/main" id="{954DD48C-90A7-4B88-AA05-11B3EED71B1C}"/>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4" name="n_2aveValue【公民館】&#10;有形固定資産減価償却率">
          <a:extLst>
            <a:ext uri="{FF2B5EF4-FFF2-40B4-BE49-F238E27FC236}">
              <a16:creationId xmlns:a16="http://schemas.microsoft.com/office/drawing/2014/main" id="{76A80373-11E8-412D-9931-70F873DC4DCF}"/>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5" name="n_3aveValue【公民館】&#10;有形固定資産減価償却率">
          <a:extLst>
            <a:ext uri="{FF2B5EF4-FFF2-40B4-BE49-F238E27FC236}">
              <a16:creationId xmlns:a16="http://schemas.microsoft.com/office/drawing/2014/main" id="{CE686AF0-5F31-4497-BD3B-0E13B8B1BC64}"/>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aveValue【公民館】&#10;有形固定資産減価償却率">
          <a:extLst>
            <a:ext uri="{FF2B5EF4-FFF2-40B4-BE49-F238E27FC236}">
              <a16:creationId xmlns:a16="http://schemas.microsoft.com/office/drawing/2014/main" id="{28B60040-9857-4701-A8F3-D2F1E7D6C23A}"/>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84745</xdr:rowOff>
    </xdr:from>
    <xdr:ext cx="405111" cy="259045"/>
    <xdr:sp macro="" textlink="">
      <xdr:nvSpPr>
        <xdr:cNvPr id="697" name="n_1mainValue【公民館】&#10;有形固定資産減価償却率">
          <a:extLst>
            <a:ext uri="{FF2B5EF4-FFF2-40B4-BE49-F238E27FC236}">
              <a16:creationId xmlns:a16="http://schemas.microsoft.com/office/drawing/2014/main" id="{40E6CB3B-DCEA-4C67-87AA-E28C6B4C426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mainValue【公民館】&#10;有形固定資産減価償却率">
          <a:extLst>
            <a:ext uri="{FF2B5EF4-FFF2-40B4-BE49-F238E27FC236}">
              <a16:creationId xmlns:a16="http://schemas.microsoft.com/office/drawing/2014/main" id="{8B04A728-409D-4889-A08A-7B0BC981B598}"/>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78213</xdr:rowOff>
    </xdr:from>
    <xdr:ext cx="405111" cy="259045"/>
    <xdr:sp macro="" textlink="">
      <xdr:nvSpPr>
        <xdr:cNvPr id="699" name="n_3mainValue【公民館】&#10;有形固定資産減価償却率">
          <a:extLst>
            <a:ext uri="{FF2B5EF4-FFF2-40B4-BE49-F238E27FC236}">
              <a16:creationId xmlns:a16="http://schemas.microsoft.com/office/drawing/2014/main" id="{22CEE7C0-F0B6-4BFC-8F42-093405358B1B}"/>
            </a:ext>
          </a:extLst>
        </xdr:cNvPr>
        <xdr:cNvSpPr txBox="1"/>
      </xdr:nvSpPr>
      <xdr:spPr>
        <a:xfrm>
          <a:off x="13500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61884</xdr:rowOff>
    </xdr:from>
    <xdr:ext cx="405111" cy="259045"/>
    <xdr:sp macro="" textlink="">
      <xdr:nvSpPr>
        <xdr:cNvPr id="700" name="n_4mainValue【公民館】&#10;有形固定資産減価償却率">
          <a:extLst>
            <a:ext uri="{FF2B5EF4-FFF2-40B4-BE49-F238E27FC236}">
              <a16:creationId xmlns:a16="http://schemas.microsoft.com/office/drawing/2014/main" id="{5245CA08-DBF1-4895-96AF-662D3CC2E456}"/>
            </a:ext>
          </a:extLst>
        </xdr:cNvPr>
        <xdr:cNvSpPr txBox="1"/>
      </xdr:nvSpPr>
      <xdr:spPr>
        <a:xfrm>
          <a:off x="12611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53D512D9-8354-476D-8C4F-520D72EC5D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B1700408-9FD4-45E1-BCFF-FB483F1871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7F81DE1-2F17-4D0D-91A6-29E7A15ED7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F11D11E9-0D45-4C83-A3BC-916CFB5420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66C2EC5E-0226-4D6E-B95E-DEE8527D1F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4E17D93F-ABC9-44B3-BCA9-49CAA48063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576F27D0-C453-4DD6-8F65-9F1CDB3A5E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81872832-CEBA-45F0-8A98-6F19217085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ABA6FCA4-FD23-4E69-9102-5B96FEC81B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D770C595-3C5A-443A-8003-A77F726A69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DF305492-DBC8-43CF-8D4F-B2D178AFBBD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97F58A31-9B15-4F7D-9D51-20F171A0C6D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D7FEB732-ADE6-4DC4-9ABB-84B872FF3E9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63E9D4E9-847B-456E-83D4-96DE4CBDFB5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BEE373A1-8246-47C9-9115-479C35A9EA6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C8CE19CD-03BB-49EF-A68B-2F9B767C44F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51277C24-0AC9-4D66-928C-2FC2F10AB5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D25F7111-657C-4AB7-BC1D-45F9348D3C6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A80556A1-593F-4554-9FE0-51231A1B7C7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2555C389-2A1C-4D6D-BD7C-3F3199948D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6CDB4FEA-3650-4383-940C-A06544FA9E5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E5259B9B-DDAC-48FB-858A-AE2F369898B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FF8E0D96-D85C-41CE-81B6-6267CFF0FA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38120679-D365-469C-8E6E-357D1D7A85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F403012F-9FC4-4FA0-AFBC-1176BAD46C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CED824ED-F94F-490B-9245-62F35CA6EBEF}"/>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14A3F16F-8FA4-4BFF-96DB-4583B256D5B4}"/>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FBCCF58C-EB9A-4C17-ACD7-CE977968BC5A}"/>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66D68983-CB5C-4897-9EE9-C088B6B4DC3B}"/>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6B2D9050-62ED-4C0B-906E-841DD8B99733}"/>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F1DB33A1-8631-4BD5-8FDD-EA02ACBC96AC}"/>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F679FF63-DDC9-4069-B91F-E17D075BA60A}"/>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B2CA7EE5-D17D-4535-87FB-4DE133A9EBD2}"/>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57F0B26B-61D1-4136-8630-1D3E31EB2547}"/>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FEF0E9C8-F355-439E-BC32-FC74FC5642BD}"/>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594ED82C-12F7-4C13-AA2C-B4943F5322D5}"/>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2F61907-08C5-4A78-9F07-446EF69280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5226C22-012C-4930-9E26-69403F7E5C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9EE01D6-9E4E-4550-9C73-02A1426E58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94772E6-D056-4424-9105-3E22C38086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F06E7EA-8447-4950-9C89-2FCB9EAE36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42" name="楕円 741">
          <a:extLst>
            <a:ext uri="{FF2B5EF4-FFF2-40B4-BE49-F238E27FC236}">
              <a16:creationId xmlns:a16="http://schemas.microsoft.com/office/drawing/2014/main" id="{AE866383-6F1A-4E1E-9FCA-DDC65370345C}"/>
            </a:ext>
          </a:extLst>
        </xdr:cNvPr>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743" name="【公民館】&#10;一人当たり面積該当値テキスト">
          <a:extLst>
            <a:ext uri="{FF2B5EF4-FFF2-40B4-BE49-F238E27FC236}">
              <a16:creationId xmlns:a16="http://schemas.microsoft.com/office/drawing/2014/main" id="{AC690E9E-A9FE-4A9D-8DFB-E5FA2357FCF3}"/>
            </a:ext>
          </a:extLst>
        </xdr:cNvPr>
        <xdr:cNvSpPr txBox="1"/>
      </xdr:nvSpPr>
      <xdr:spPr>
        <a:xfrm>
          <a:off x="22199600"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744" name="楕円 743">
          <a:extLst>
            <a:ext uri="{FF2B5EF4-FFF2-40B4-BE49-F238E27FC236}">
              <a16:creationId xmlns:a16="http://schemas.microsoft.com/office/drawing/2014/main" id="{F1339BC4-6C6C-4442-B0A9-463055245655}"/>
            </a:ext>
          </a:extLst>
        </xdr:cNvPr>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41911</xdr:rowOff>
    </xdr:to>
    <xdr:cxnSp macro="">
      <xdr:nvCxnSpPr>
        <xdr:cNvPr id="745" name="直線コネクタ 744">
          <a:extLst>
            <a:ext uri="{FF2B5EF4-FFF2-40B4-BE49-F238E27FC236}">
              <a16:creationId xmlns:a16="http://schemas.microsoft.com/office/drawing/2014/main" id="{14C30669-85AE-4AA7-8BD8-39900B92D666}"/>
            </a:ext>
          </a:extLst>
        </xdr:cNvPr>
        <xdr:cNvCxnSpPr/>
      </xdr:nvCxnSpPr>
      <xdr:spPr>
        <a:xfrm flipV="1">
          <a:off x="21323300" y="180376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169092</xdr:rowOff>
    </xdr:from>
    <xdr:to>
      <xdr:col>107</xdr:col>
      <xdr:colOff>101600</xdr:colOff>
      <xdr:row>105</xdr:row>
      <xdr:rowOff>99242</xdr:rowOff>
    </xdr:to>
    <xdr:sp macro="" textlink="">
      <xdr:nvSpPr>
        <xdr:cNvPr id="746" name="楕円 745">
          <a:extLst>
            <a:ext uri="{FF2B5EF4-FFF2-40B4-BE49-F238E27FC236}">
              <a16:creationId xmlns:a16="http://schemas.microsoft.com/office/drawing/2014/main" id="{A4A3D40F-A007-49B5-B7AA-421A62F6C7C9}"/>
            </a:ext>
          </a:extLst>
        </xdr:cNvPr>
        <xdr:cNvSpPr/>
      </xdr:nvSpPr>
      <xdr:spPr>
        <a:xfrm>
          <a:off x="2038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48442</xdr:rowOff>
    </xdr:to>
    <xdr:cxnSp macro="">
      <xdr:nvCxnSpPr>
        <xdr:cNvPr id="747" name="直線コネクタ 746">
          <a:extLst>
            <a:ext uri="{FF2B5EF4-FFF2-40B4-BE49-F238E27FC236}">
              <a16:creationId xmlns:a16="http://schemas.microsoft.com/office/drawing/2014/main" id="{87AEB5A9-5DEC-464B-A73B-8479D353683B}"/>
            </a:ext>
          </a:extLst>
        </xdr:cNvPr>
        <xdr:cNvCxnSpPr/>
      </xdr:nvCxnSpPr>
      <xdr:spPr>
        <a:xfrm flipV="1">
          <a:off x="20434300" y="180441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748" name="楕円 747">
          <a:extLst>
            <a:ext uri="{FF2B5EF4-FFF2-40B4-BE49-F238E27FC236}">
              <a16:creationId xmlns:a16="http://schemas.microsoft.com/office/drawing/2014/main" id="{94A97A63-4DB1-4D03-8B56-1E743D80FA0D}"/>
            </a:ext>
          </a:extLst>
        </xdr:cNvPr>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48442</xdr:rowOff>
    </xdr:from>
    <xdr:to>
      <xdr:col>107</xdr:col>
      <xdr:colOff>50800</xdr:colOff>
      <xdr:row>105</xdr:row>
      <xdr:rowOff>51707</xdr:rowOff>
    </xdr:to>
    <xdr:cxnSp macro="">
      <xdr:nvCxnSpPr>
        <xdr:cNvPr id="749" name="直線コネクタ 748">
          <a:extLst>
            <a:ext uri="{FF2B5EF4-FFF2-40B4-BE49-F238E27FC236}">
              <a16:creationId xmlns:a16="http://schemas.microsoft.com/office/drawing/2014/main" id="{0A984DA3-C4D0-410F-8137-CF04D4AC3699}"/>
            </a:ext>
          </a:extLst>
        </xdr:cNvPr>
        <xdr:cNvCxnSpPr/>
      </xdr:nvCxnSpPr>
      <xdr:spPr>
        <a:xfrm flipV="1">
          <a:off x="19545300" y="180506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10705</xdr:rowOff>
    </xdr:from>
    <xdr:to>
      <xdr:col>98</xdr:col>
      <xdr:colOff>38100</xdr:colOff>
      <xdr:row>105</xdr:row>
      <xdr:rowOff>112305</xdr:rowOff>
    </xdr:to>
    <xdr:sp macro="" textlink="">
      <xdr:nvSpPr>
        <xdr:cNvPr id="750" name="楕円 749">
          <a:extLst>
            <a:ext uri="{FF2B5EF4-FFF2-40B4-BE49-F238E27FC236}">
              <a16:creationId xmlns:a16="http://schemas.microsoft.com/office/drawing/2014/main" id="{DBAC99CD-47FD-48A2-BDFF-3D82602AB3DE}"/>
            </a:ext>
          </a:extLst>
        </xdr:cNvPr>
        <xdr:cNvSpPr/>
      </xdr:nvSpPr>
      <xdr:spPr>
        <a:xfrm>
          <a:off x="18605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51707</xdr:rowOff>
    </xdr:from>
    <xdr:to>
      <xdr:col>102</xdr:col>
      <xdr:colOff>114300</xdr:colOff>
      <xdr:row>105</xdr:row>
      <xdr:rowOff>61505</xdr:rowOff>
    </xdr:to>
    <xdr:cxnSp macro="">
      <xdr:nvCxnSpPr>
        <xdr:cNvPr id="751" name="直線コネクタ 750">
          <a:extLst>
            <a:ext uri="{FF2B5EF4-FFF2-40B4-BE49-F238E27FC236}">
              <a16:creationId xmlns:a16="http://schemas.microsoft.com/office/drawing/2014/main" id="{9E7F7539-8765-4739-B50F-D311F762A8EC}"/>
            </a:ext>
          </a:extLst>
        </xdr:cNvPr>
        <xdr:cNvCxnSpPr/>
      </xdr:nvCxnSpPr>
      <xdr:spPr>
        <a:xfrm flipV="1">
          <a:off x="18656300" y="180539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52" name="n_1aveValue【公民館】&#10;一人当たり面積">
          <a:extLst>
            <a:ext uri="{FF2B5EF4-FFF2-40B4-BE49-F238E27FC236}">
              <a16:creationId xmlns:a16="http://schemas.microsoft.com/office/drawing/2014/main" id="{E4037C77-3EF7-4633-BB64-7C0D07896DD3}"/>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id="{D1FF5EF9-4583-4CD1-AE98-20E5D5304E69}"/>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id="{A25B8821-3128-47C0-B155-64BD3FE3F355}"/>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id="{18DC1D60-8A38-4183-A089-EDC9ADB0608D}"/>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756" name="n_1mainValue【公民館】&#10;一人当たり面積">
          <a:extLst>
            <a:ext uri="{FF2B5EF4-FFF2-40B4-BE49-F238E27FC236}">
              <a16:creationId xmlns:a16="http://schemas.microsoft.com/office/drawing/2014/main" id="{D25079C8-8267-423F-ABBD-5EBEC186CFC0}"/>
            </a:ext>
          </a:extLst>
        </xdr:cNvPr>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757" name="n_2mainValue【公民館】&#10;一人当たり面積">
          <a:extLst>
            <a:ext uri="{FF2B5EF4-FFF2-40B4-BE49-F238E27FC236}">
              <a16:creationId xmlns:a16="http://schemas.microsoft.com/office/drawing/2014/main" id="{3D9C3EDB-4A50-4E12-B27A-4146DC52D715}"/>
            </a:ext>
          </a:extLst>
        </xdr:cNvPr>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758" name="n_3mainValue【公民館】&#10;一人当たり面積">
          <a:extLst>
            <a:ext uri="{FF2B5EF4-FFF2-40B4-BE49-F238E27FC236}">
              <a16:creationId xmlns:a16="http://schemas.microsoft.com/office/drawing/2014/main" id="{D306985D-8DB7-49E8-A00F-28A09FB2EA6D}"/>
            </a:ext>
          </a:extLst>
        </xdr:cNvPr>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128832</xdr:rowOff>
    </xdr:from>
    <xdr:ext cx="469744" cy="259045"/>
    <xdr:sp macro="" textlink="">
      <xdr:nvSpPr>
        <xdr:cNvPr id="759" name="n_4mainValue【公民館】&#10;一人当たり面積">
          <a:extLst>
            <a:ext uri="{FF2B5EF4-FFF2-40B4-BE49-F238E27FC236}">
              <a16:creationId xmlns:a16="http://schemas.microsoft.com/office/drawing/2014/main" id="{E06D95D6-E2CB-4427-8D9F-AC867AE51F72}"/>
            </a:ext>
          </a:extLst>
        </xdr:cNvPr>
        <xdr:cNvSpPr txBox="1"/>
      </xdr:nvSpPr>
      <xdr:spPr>
        <a:xfrm>
          <a:off x="18421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62BEBF4E-4EB0-45F3-9CEC-B0A796BDA6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A85D35D1-1EC3-4F87-88BF-B38D779A9A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5D50CBBC-2163-4A59-8CD9-2F22772B59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令和３年度数値について、類似団体と比較して特に有形固定資産減価償却率が高くなっている施設は、公営住宅である。</a:t>
          </a:r>
          <a:endParaRPr lang="ja-JP" altLang="ja-JP" sz="1400">
            <a:effectLst/>
          </a:endParaRPr>
        </a:p>
        <a:p>
          <a:r>
            <a:rPr kumimoji="1" lang="ja-JP" altLang="ja-JP" sz="1100">
              <a:solidFill>
                <a:schemeClr val="dk1"/>
              </a:solidFill>
              <a:effectLst/>
              <a:latin typeface="+mn-lt"/>
              <a:ea typeface="+mn-ea"/>
              <a:cs typeface="+mn-cs"/>
            </a:rPr>
            <a:t>公営住宅については、公共施設等総合管理計画・公営住宅等長寿命化計画に基づき、取壊しも含め、修繕・改善に取り組んでいく。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FFCDA7-7207-49DE-8374-A257AF60B8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328A89-EED8-48C3-820A-81AF0E9142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F58B6E-6B3C-41EE-9CFE-9DA832DB7F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F2621E-4227-46F9-A076-02731A983B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90B54C-E723-4D22-95FA-322875CBE6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8E9E158-78A0-4FBB-AD9E-4A53549912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DADBF6-9628-4FC2-8B69-6942072C31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31F637-44E7-4CAE-A785-DE952A6357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13364F-ED7D-488D-8E38-4AF73877EB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278CF2-09CE-4D58-91AA-ADD8DE5DA9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C08310-A7B4-4581-AF42-1606278923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9EB274-8CB6-4D00-B137-1EDC9E45CE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78EE02-75D7-4F29-80B0-6885D3A435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89BC321-BEA7-4D4C-9E59-9F089E8798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40566C-3165-4B0F-8A04-972E40AA1D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2E9865A-D6A7-4D7F-A2A7-E8AD1C8BC5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ABB8F6-544C-4937-AE7C-380D1FB039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DA31B1-38CC-4E5E-A20E-5628C7A028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36B136-9A0C-4C7C-922C-C1664C084D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415CBB-832C-41AD-8AD1-5970BC218A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476526-9080-43AE-95A5-71C7FE9439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7C0732-B388-4A54-A0A1-50AE063B6A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904383-D911-42FF-8A08-20BCEF5C91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E03C26-E324-4A67-8342-2F2E905898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9C1FE7-30BF-4027-A7CD-14879ACCD7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83D46A-D858-4F8F-A623-3EC7CF3F46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CC03E9-753B-4028-A6CE-0FC4B70779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DD3AB8-93C5-4FE3-AD64-58850E081F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642875-5E9E-43D2-ABCA-836A8513F5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F69F8A8-913B-4742-885E-45E107AEB4D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B50D70-E290-4460-99FC-CA73413B286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A3ACC7-D99F-41D3-84F9-17AFF0F28F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A35776-3F25-4798-AE81-A9B8A01BF8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EC82BBE-ED8A-4340-99C2-A6FA56E0FB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737B35-2EC7-41CC-B603-DB2270D195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261BF4-9BFB-464A-8B4B-021B5AF4DC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5E5C8A-852E-4F7B-B405-E58B08E34F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25F05B-28D7-4C37-8B49-5B8D3A1CE3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F655725-03EE-4AB0-A14D-029DF5C0D7E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9C761D1-3D1E-40E0-B71B-250113C402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777F6F0-E12E-462B-8D77-A94E03660E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BEAE68A-1D55-451D-8E34-D320AC30FB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0E542C7-962F-408A-AAFF-98E33B0FBF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6682696-3C9C-4499-B2B7-061719037B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D7CEFAB-DC2F-41C2-B433-EB300B39CB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E640B80-03BF-4474-8BDC-DB9AF7CD0B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32EBD10-0D2D-4F52-9022-AF189B43B2F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EADA260-A41E-4163-9660-A6F4C849B3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CAFAD2B-0610-4D70-BDDE-2050A05CCB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B4FD9F3-15F8-4459-B0D2-0CF20E3E25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AE446D9-CDED-46C2-992D-E0306B97D6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A50B1C6-F4CE-4972-B0D7-3C06B6111F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CCEEF3B-CC70-4409-A33D-67E56759C1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9A3ECED-DDDC-463A-9EAA-065CFF86DB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46343CF-9E75-4C2C-BEB3-0F9F3AC8CF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D220671-1CC2-408F-9C63-8910D0B0C0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F6C133B-F492-4DDD-806E-9D3EE6FD8F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D623F62-4808-4806-AC73-99DAE57DFFA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8546FB1-9B6B-4CBE-AC00-A985AB7601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77050B1-2380-489B-BE74-8D0E70204F9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75DC92B-58E6-4706-9759-ED5B616A108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F5066C2-47D2-48AF-90E8-03620874B3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5ED41BA-CCF4-4A9C-8DEF-303B95279B3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F1157C6-5591-4C20-A4D9-B607E1F9A8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246B8DC-0968-4015-9E3E-4E89D49022B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7E6BB75-B0A3-44C2-A93F-9B5E1FB529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891A9D0-9F66-43AF-968D-C6FE8619804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3B91834-32A4-4650-8F94-DA3879E6F7E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0CE1FE7-56F8-40F1-97DE-CEFE4086AC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C88032F-9C00-4E9B-97FE-5107B0B8DE3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A5649E1-B720-437B-B173-D979090DAD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5606A46-3641-43D1-BE92-FF728BFDD1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76FA215D-7AE0-48CC-89B1-CEAD4063EC68}"/>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D8A34F8-8933-49E3-992D-1217BD7B699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91CBA2B-76B6-40F9-805E-4CFF5D763D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560313E-29A2-4659-8808-CCD5A685139C}"/>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C87F2939-8D8F-49D5-85F9-94DFF2E29FE4}"/>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8DD9A96-DB03-4EB4-8A9E-55D3498EE4D3}"/>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D1031EDE-2927-407C-A4D6-27B9CE471E7F}"/>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9B16D0AC-B1CC-4931-85E8-44FBFCF4F964}"/>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9DEBB7E4-4ED8-43FE-87F4-3285FE69AD7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48E43CC8-B7A7-4ADA-B976-40941E26829A}"/>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EA34978B-483C-43A2-AA22-460578F39832}"/>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4912AD2-D792-427E-A00A-F3DB166054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B742DC9-252D-4E3B-9449-DC7DCFB034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F7B1FF2-8B33-434F-A5D9-049919156A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FCE4F83-F916-433D-9CFE-7FC2F4BC85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205925A-8C06-4C82-9AE7-1BC3AE837B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90" name="楕円 89">
          <a:extLst>
            <a:ext uri="{FF2B5EF4-FFF2-40B4-BE49-F238E27FC236}">
              <a16:creationId xmlns:a16="http://schemas.microsoft.com/office/drawing/2014/main" id="{35E514C5-C928-4FFE-ABAA-47A24C83E10C}"/>
            </a:ext>
          </a:extLst>
        </xdr:cNvPr>
        <xdr:cNvSpPr/>
      </xdr:nvSpPr>
      <xdr:spPr>
        <a:xfrm>
          <a:off x="4584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8000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B0A2D29-ABEC-4F7B-B98C-83C1E5FBB095}"/>
            </a:ext>
          </a:extLst>
        </xdr:cNvPr>
        <xdr:cNvSpPr txBox="1"/>
      </xdr:nvSpPr>
      <xdr:spPr>
        <a:xfrm>
          <a:off x="4673600" y="1012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92" name="楕円 91">
          <a:extLst>
            <a:ext uri="{FF2B5EF4-FFF2-40B4-BE49-F238E27FC236}">
              <a16:creationId xmlns:a16="http://schemas.microsoft.com/office/drawing/2014/main" id="{6604B041-076A-4EEA-896D-F5C1C88C0101}"/>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35923</xdr:rowOff>
    </xdr:to>
    <xdr:cxnSp macro="">
      <xdr:nvCxnSpPr>
        <xdr:cNvPr id="93" name="直線コネクタ 92">
          <a:extLst>
            <a:ext uri="{FF2B5EF4-FFF2-40B4-BE49-F238E27FC236}">
              <a16:creationId xmlns:a16="http://schemas.microsoft.com/office/drawing/2014/main" id="{ED639A95-AE37-4BB7-B3C3-0923EB0FB467}"/>
            </a:ext>
          </a:extLst>
        </xdr:cNvPr>
        <xdr:cNvCxnSpPr/>
      </xdr:nvCxnSpPr>
      <xdr:spPr>
        <a:xfrm>
          <a:off x="3797300" y="102870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94" name="楕円 93">
          <a:extLst>
            <a:ext uri="{FF2B5EF4-FFF2-40B4-BE49-F238E27FC236}">
              <a16:creationId xmlns:a16="http://schemas.microsoft.com/office/drawing/2014/main" id="{3811201A-5D7D-4A3C-99E2-67B1593ADE59}"/>
            </a:ext>
          </a:extLst>
        </xdr:cNvPr>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60</xdr:row>
      <xdr:rowOff>0</xdr:rowOff>
    </xdr:to>
    <xdr:cxnSp macro="">
      <xdr:nvCxnSpPr>
        <xdr:cNvPr id="95" name="直線コネクタ 94">
          <a:extLst>
            <a:ext uri="{FF2B5EF4-FFF2-40B4-BE49-F238E27FC236}">
              <a16:creationId xmlns:a16="http://schemas.microsoft.com/office/drawing/2014/main" id="{783B436B-D3FB-43CB-B1CB-BE15403BCA61}"/>
            </a:ext>
          </a:extLst>
        </xdr:cNvPr>
        <xdr:cNvCxnSpPr/>
      </xdr:nvCxnSpPr>
      <xdr:spPr>
        <a:xfrm>
          <a:off x="2908300" y="10255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96" name="楕円 95">
          <a:extLst>
            <a:ext uri="{FF2B5EF4-FFF2-40B4-BE49-F238E27FC236}">
              <a16:creationId xmlns:a16="http://schemas.microsoft.com/office/drawing/2014/main" id="{968BF800-18DF-43E3-B126-C5856B44BDFB}"/>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140426</xdr:rowOff>
    </xdr:to>
    <xdr:cxnSp macro="">
      <xdr:nvCxnSpPr>
        <xdr:cNvPr id="97" name="直線コネクタ 96">
          <a:extLst>
            <a:ext uri="{FF2B5EF4-FFF2-40B4-BE49-F238E27FC236}">
              <a16:creationId xmlns:a16="http://schemas.microsoft.com/office/drawing/2014/main" id="{3F2F1A4B-6D42-415B-B3B0-8B0B1F91D323}"/>
            </a:ext>
          </a:extLst>
        </xdr:cNvPr>
        <xdr:cNvCxnSpPr/>
      </xdr:nvCxnSpPr>
      <xdr:spPr>
        <a:xfrm>
          <a:off x="2019300" y="102216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19413</xdr:rowOff>
    </xdr:from>
    <xdr:to>
      <xdr:col>6</xdr:col>
      <xdr:colOff>38100</xdr:colOff>
      <xdr:row>59</xdr:row>
      <xdr:rowOff>121013</xdr:rowOff>
    </xdr:to>
    <xdr:sp macro="" textlink="">
      <xdr:nvSpPr>
        <xdr:cNvPr id="98" name="楕円 97">
          <a:extLst>
            <a:ext uri="{FF2B5EF4-FFF2-40B4-BE49-F238E27FC236}">
              <a16:creationId xmlns:a16="http://schemas.microsoft.com/office/drawing/2014/main" id="{F674F173-6457-4F96-B446-F9C8C998C0CD}"/>
            </a:ext>
          </a:extLst>
        </xdr:cNvPr>
        <xdr:cNvSpPr/>
      </xdr:nvSpPr>
      <xdr:spPr>
        <a:xfrm>
          <a:off x="1079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70213</xdr:rowOff>
    </xdr:from>
    <xdr:to>
      <xdr:col>10</xdr:col>
      <xdr:colOff>114300</xdr:colOff>
      <xdr:row>59</xdr:row>
      <xdr:rowOff>106135</xdr:rowOff>
    </xdr:to>
    <xdr:cxnSp macro="">
      <xdr:nvCxnSpPr>
        <xdr:cNvPr id="99" name="直線コネクタ 98">
          <a:extLst>
            <a:ext uri="{FF2B5EF4-FFF2-40B4-BE49-F238E27FC236}">
              <a16:creationId xmlns:a16="http://schemas.microsoft.com/office/drawing/2014/main" id="{836C26FA-1BC5-45A6-973B-38E315CC1AA9}"/>
            </a:ext>
          </a:extLst>
        </xdr:cNvPr>
        <xdr:cNvCxnSpPr/>
      </xdr:nvCxnSpPr>
      <xdr:spPr>
        <a:xfrm>
          <a:off x="1130300" y="101857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00" name="n_1aveValue【体育館・プール】&#10;有形固定資産減価償却率">
          <a:extLst>
            <a:ext uri="{FF2B5EF4-FFF2-40B4-BE49-F238E27FC236}">
              <a16:creationId xmlns:a16="http://schemas.microsoft.com/office/drawing/2014/main" id="{0063E2F8-383B-49AD-9B77-914A022AFD3A}"/>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01" name="n_2aveValue【体育館・プール】&#10;有形固定資産減価償却率">
          <a:extLst>
            <a:ext uri="{FF2B5EF4-FFF2-40B4-BE49-F238E27FC236}">
              <a16:creationId xmlns:a16="http://schemas.microsoft.com/office/drawing/2014/main" id="{58D4D814-BE6A-4CD9-B983-2AF34DA5BEF5}"/>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F7BBAEA7-9CA1-4BD6-8270-193E1345CB04}"/>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103" name="n_4aveValue【体育館・プール】&#10;有形固定資産減価償却率">
          <a:extLst>
            <a:ext uri="{FF2B5EF4-FFF2-40B4-BE49-F238E27FC236}">
              <a16:creationId xmlns:a16="http://schemas.microsoft.com/office/drawing/2014/main" id="{4CE93AF0-60DA-4BC3-933C-255542A6B805}"/>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104" name="n_1mainValue【体育館・プール】&#10;有形固定資産減価償却率">
          <a:extLst>
            <a:ext uri="{FF2B5EF4-FFF2-40B4-BE49-F238E27FC236}">
              <a16:creationId xmlns:a16="http://schemas.microsoft.com/office/drawing/2014/main" id="{96FEE362-5D98-44F9-AAF6-2DD4419AE63D}"/>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105" name="n_2mainValue【体育館・プール】&#10;有形固定資産減価償却率">
          <a:extLst>
            <a:ext uri="{FF2B5EF4-FFF2-40B4-BE49-F238E27FC236}">
              <a16:creationId xmlns:a16="http://schemas.microsoft.com/office/drawing/2014/main" id="{D94397AA-53B4-456E-9F56-B641FCE8465A}"/>
            </a:ext>
          </a:extLst>
        </xdr:cNvPr>
        <xdr:cNvSpPr txBox="1"/>
      </xdr:nvSpPr>
      <xdr:spPr>
        <a:xfrm>
          <a:off x="2705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06" name="n_3mainValue【体育館・プール】&#10;有形固定資産減価償却率">
          <a:extLst>
            <a:ext uri="{FF2B5EF4-FFF2-40B4-BE49-F238E27FC236}">
              <a16:creationId xmlns:a16="http://schemas.microsoft.com/office/drawing/2014/main" id="{66E0BF5F-75DB-4543-91D6-B1692D50FFB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137540</xdr:rowOff>
    </xdr:from>
    <xdr:ext cx="405111" cy="259045"/>
    <xdr:sp macro="" textlink="">
      <xdr:nvSpPr>
        <xdr:cNvPr id="107" name="n_4mainValue【体育館・プール】&#10;有形固定資産減価償却率">
          <a:extLst>
            <a:ext uri="{FF2B5EF4-FFF2-40B4-BE49-F238E27FC236}">
              <a16:creationId xmlns:a16="http://schemas.microsoft.com/office/drawing/2014/main" id="{A35E8BC1-A074-48AB-B2F5-15E17820BF06}"/>
            </a:ext>
          </a:extLst>
        </xdr:cNvPr>
        <xdr:cNvSpPr txBox="1"/>
      </xdr:nvSpPr>
      <xdr:spPr>
        <a:xfrm>
          <a:off x="927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83E9EB2-730D-43F5-A8C1-E5CC327F75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455431C-2CAC-4574-8DF7-6912634F84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CB231DC-9E82-4F78-B28A-E8CA463E3F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526E27BC-15F1-4BF3-BEE1-324C74D836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DE54971-93A5-4B44-8A67-A71B69280E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8859133-2431-41BA-800C-0B1EAF50DB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A5A8FC0-1CA0-4730-83A6-527B88B96D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AED6195-BA42-494A-A80C-0335F88F4A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2A505E7-015C-418A-B4C4-DE6908F517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1AC55A5-0E61-4F4E-9593-AAD1A7BEF3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78C588EE-0388-48DE-BB0E-1EBD2FA3144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6441ADE1-C2F6-4310-9AE1-DF0B27D46B5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63A223F4-7A18-4520-B64A-DF4ED70663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C7BC7464-2F30-47E0-8154-840CFCB8939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4B0F5F17-F209-441E-94AB-CAC2CF00E04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4F721180-6AFA-4824-A504-AB0322D10F4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8988B9CD-6533-4D47-9235-4BFA0A02BD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3FC6C0AD-CFED-4B31-B620-879FB958FB2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EF4B9BF7-FFB0-4E20-972F-311B5F3243C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CF0B6AC6-0EE4-4837-B94C-ABCAACD18F2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6205F1A5-0F6A-4C62-84C8-4ED01B5725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FBADF7E0-955D-46EF-B748-AC1EE0EFB3A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7D00B415-56B0-4915-833C-616AABDD0A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9AC5A760-95EC-437B-8DE2-230CF338CD33}"/>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475A9B51-C97B-40A1-A14A-CE847510EE8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A37CDAFF-3094-4E2F-8A7D-B6E1D5633576}"/>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CCBC59CD-1C06-4001-A22C-8CDD773339AC}"/>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1039E14F-3704-4D31-BB14-E0F67CA795B6}"/>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136" name="【体育館・プール】&#10;一人当たり面積平均値テキスト">
          <a:extLst>
            <a:ext uri="{FF2B5EF4-FFF2-40B4-BE49-F238E27FC236}">
              <a16:creationId xmlns:a16="http://schemas.microsoft.com/office/drawing/2014/main" id="{1159CF92-D550-4EFE-A843-897CFE33B6D6}"/>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DD4B988A-FD9C-4566-802F-F02E4AFC4E3A}"/>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71CDA8DD-940D-4709-80C9-AB8A1D286265}"/>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42F1EFE8-3021-4406-A6CA-CE38C1127804}"/>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2AEEC014-0B27-44B1-B5AC-6571C83B8B75}"/>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A1B04E67-C97F-45E9-9622-DBB447E914E4}"/>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410FE8E-9AF1-49A3-988A-4F94D28EF6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61AFCCF-4D12-41B0-8706-C1E3F56E6A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3113293-CAD2-4D2A-805F-5C7B86B1BB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4F89DB4-2E04-4335-8316-56B34BC7D8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C6FBAEC-8EFC-420A-A139-346F7E9A101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147" name="楕円 146">
          <a:extLst>
            <a:ext uri="{FF2B5EF4-FFF2-40B4-BE49-F238E27FC236}">
              <a16:creationId xmlns:a16="http://schemas.microsoft.com/office/drawing/2014/main" id="{5B889CC9-042F-4E80-9C11-13A4E8592877}"/>
            </a:ext>
          </a:extLst>
        </xdr:cNvPr>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148" name="【体育館・プール】&#10;一人当たり面積該当値テキスト">
          <a:extLst>
            <a:ext uri="{FF2B5EF4-FFF2-40B4-BE49-F238E27FC236}">
              <a16:creationId xmlns:a16="http://schemas.microsoft.com/office/drawing/2014/main" id="{93B472B6-0564-4F57-AE51-499C7C418AAA}"/>
            </a:ext>
          </a:extLst>
        </xdr:cNvPr>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149" name="楕円 148">
          <a:extLst>
            <a:ext uri="{FF2B5EF4-FFF2-40B4-BE49-F238E27FC236}">
              <a16:creationId xmlns:a16="http://schemas.microsoft.com/office/drawing/2014/main" id="{3F20AAA4-39DF-4632-81F9-46816F42C885}"/>
            </a:ext>
          </a:extLst>
        </xdr:cNvPr>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125730</xdr:rowOff>
    </xdr:to>
    <xdr:cxnSp macro="">
      <xdr:nvCxnSpPr>
        <xdr:cNvPr id="150" name="直線コネクタ 149">
          <a:extLst>
            <a:ext uri="{FF2B5EF4-FFF2-40B4-BE49-F238E27FC236}">
              <a16:creationId xmlns:a16="http://schemas.microsoft.com/office/drawing/2014/main" id="{D198F20A-BC04-40CB-A3AE-EB524E702165}"/>
            </a:ext>
          </a:extLst>
        </xdr:cNvPr>
        <xdr:cNvCxnSpPr/>
      </xdr:nvCxnSpPr>
      <xdr:spPr>
        <a:xfrm flipV="1">
          <a:off x="9639300" y="1075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76835</xdr:rowOff>
    </xdr:from>
    <xdr:to>
      <xdr:col>46</xdr:col>
      <xdr:colOff>38100</xdr:colOff>
      <xdr:row>63</xdr:row>
      <xdr:rowOff>6985</xdr:rowOff>
    </xdr:to>
    <xdr:sp macro="" textlink="">
      <xdr:nvSpPr>
        <xdr:cNvPr id="151" name="楕円 150">
          <a:extLst>
            <a:ext uri="{FF2B5EF4-FFF2-40B4-BE49-F238E27FC236}">
              <a16:creationId xmlns:a16="http://schemas.microsoft.com/office/drawing/2014/main" id="{A55B575A-AE82-48AD-B6A5-9398661A57A6}"/>
            </a:ext>
          </a:extLst>
        </xdr:cNvPr>
        <xdr:cNvSpPr/>
      </xdr:nvSpPr>
      <xdr:spPr>
        <a:xfrm>
          <a:off x="8699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127635</xdr:rowOff>
    </xdr:to>
    <xdr:cxnSp macro="">
      <xdr:nvCxnSpPr>
        <xdr:cNvPr id="152" name="直線コネクタ 151">
          <a:extLst>
            <a:ext uri="{FF2B5EF4-FFF2-40B4-BE49-F238E27FC236}">
              <a16:creationId xmlns:a16="http://schemas.microsoft.com/office/drawing/2014/main" id="{9A2A4E1D-FAD3-4556-B4E6-77F1A054038B}"/>
            </a:ext>
          </a:extLst>
        </xdr:cNvPr>
        <xdr:cNvCxnSpPr/>
      </xdr:nvCxnSpPr>
      <xdr:spPr>
        <a:xfrm flipV="1">
          <a:off x="8750300" y="10755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78740</xdr:rowOff>
    </xdr:from>
    <xdr:to>
      <xdr:col>41</xdr:col>
      <xdr:colOff>101600</xdr:colOff>
      <xdr:row>63</xdr:row>
      <xdr:rowOff>8890</xdr:rowOff>
    </xdr:to>
    <xdr:sp macro="" textlink="">
      <xdr:nvSpPr>
        <xdr:cNvPr id="153" name="楕円 152">
          <a:extLst>
            <a:ext uri="{FF2B5EF4-FFF2-40B4-BE49-F238E27FC236}">
              <a16:creationId xmlns:a16="http://schemas.microsoft.com/office/drawing/2014/main" id="{1727E3FF-6971-4217-BEFA-F023C4FC7983}"/>
            </a:ext>
          </a:extLst>
        </xdr:cNvPr>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127635</xdr:rowOff>
    </xdr:from>
    <xdr:to>
      <xdr:col>45</xdr:col>
      <xdr:colOff>177800</xdr:colOff>
      <xdr:row>62</xdr:row>
      <xdr:rowOff>129540</xdr:rowOff>
    </xdr:to>
    <xdr:cxnSp macro="">
      <xdr:nvCxnSpPr>
        <xdr:cNvPr id="154" name="直線コネクタ 153">
          <a:extLst>
            <a:ext uri="{FF2B5EF4-FFF2-40B4-BE49-F238E27FC236}">
              <a16:creationId xmlns:a16="http://schemas.microsoft.com/office/drawing/2014/main" id="{ECF5535B-769F-4C65-A3E5-AC94CEF1E9D7}"/>
            </a:ext>
          </a:extLst>
        </xdr:cNvPr>
        <xdr:cNvCxnSpPr/>
      </xdr:nvCxnSpPr>
      <xdr:spPr>
        <a:xfrm flipV="1">
          <a:off x="7861300" y="107575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80645</xdr:rowOff>
    </xdr:from>
    <xdr:to>
      <xdr:col>36</xdr:col>
      <xdr:colOff>165100</xdr:colOff>
      <xdr:row>63</xdr:row>
      <xdr:rowOff>10795</xdr:rowOff>
    </xdr:to>
    <xdr:sp macro="" textlink="">
      <xdr:nvSpPr>
        <xdr:cNvPr id="155" name="楕円 154">
          <a:extLst>
            <a:ext uri="{FF2B5EF4-FFF2-40B4-BE49-F238E27FC236}">
              <a16:creationId xmlns:a16="http://schemas.microsoft.com/office/drawing/2014/main" id="{B770BEC4-1442-49AF-B745-A45FBBF1B13F}"/>
            </a:ext>
          </a:extLst>
        </xdr:cNvPr>
        <xdr:cNvSpPr/>
      </xdr:nvSpPr>
      <xdr:spPr>
        <a:xfrm>
          <a:off x="6921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129540</xdr:rowOff>
    </xdr:from>
    <xdr:to>
      <xdr:col>41</xdr:col>
      <xdr:colOff>50800</xdr:colOff>
      <xdr:row>62</xdr:row>
      <xdr:rowOff>131445</xdr:rowOff>
    </xdr:to>
    <xdr:cxnSp macro="">
      <xdr:nvCxnSpPr>
        <xdr:cNvPr id="156" name="直線コネクタ 155">
          <a:extLst>
            <a:ext uri="{FF2B5EF4-FFF2-40B4-BE49-F238E27FC236}">
              <a16:creationId xmlns:a16="http://schemas.microsoft.com/office/drawing/2014/main" id="{EBB1A0D7-9075-4114-8C8C-E58D702B614C}"/>
            </a:ext>
          </a:extLst>
        </xdr:cNvPr>
        <xdr:cNvCxnSpPr/>
      </xdr:nvCxnSpPr>
      <xdr:spPr>
        <a:xfrm flipV="1">
          <a:off x="6972300" y="107594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157" name="n_1aveValue【体育館・プール】&#10;一人当たり面積">
          <a:extLst>
            <a:ext uri="{FF2B5EF4-FFF2-40B4-BE49-F238E27FC236}">
              <a16:creationId xmlns:a16="http://schemas.microsoft.com/office/drawing/2014/main" id="{22050900-12C3-4EC6-9F62-419A66367BD2}"/>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158" name="n_2aveValue【体育館・プール】&#10;一人当たり面積">
          <a:extLst>
            <a:ext uri="{FF2B5EF4-FFF2-40B4-BE49-F238E27FC236}">
              <a16:creationId xmlns:a16="http://schemas.microsoft.com/office/drawing/2014/main" id="{A90A992E-E8B9-41B9-BCF1-8D6D901071D9}"/>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159" name="n_3aveValue【体育館・プール】&#10;一人当たり面積">
          <a:extLst>
            <a:ext uri="{FF2B5EF4-FFF2-40B4-BE49-F238E27FC236}">
              <a16:creationId xmlns:a16="http://schemas.microsoft.com/office/drawing/2014/main" id="{65FE8E80-13E9-4F50-958F-2E0D13D32405}"/>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160" name="n_4aveValue【体育館・プール】&#10;一人当たり面積">
          <a:extLst>
            <a:ext uri="{FF2B5EF4-FFF2-40B4-BE49-F238E27FC236}">
              <a16:creationId xmlns:a16="http://schemas.microsoft.com/office/drawing/2014/main" id="{48957A6E-1A62-44B5-8788-DE75ACB31C3D}"/>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161" name="n_1mainValue【体育館・プール】&#10;一人当たり面積">
          <a:extLst>
            <a:ext uri="{FF2B5EF4-FFF2-40B4-BE49-F238E27FC236}">
              <a16:creationId xmlns:a16="http://schemas.microsoft.com/office/drawing/2014/main" id="{13755FF7-A19E-45DB-B6A2-93D7D80E6D40}"/>
            </a:ext>
          </a:extLst>
        </xdr:cNvPr>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169562</xdr:rowOff>
    </xdr:from>
    <xdr:ext cx="469744" cy="259045"/>
    <xdr:sp macro="" textlink="">
      <xdr:nvSpPr>
        <xdr:cNvPr id="162" name="n_2mainValue【体育館・プール】&#10;一人当たり面積">
          <a:extLst>
            <a:ext uri="{FF2B5EF4-FFF2-40B4-BE49-F238E27FC236}">
              <a16:creationId xmlns:a16="http://schemas.microsoft.com/office/drawing/2014/main" id="{50F919D7-5602-4711-AA0B-EEFA1B1674B3}"/>
            </a:ext>
          </a:extLst>
        </xdr:cNvPr>
        <xdr:cNvSpPr txBox="1"/>
      </xdr:nvSpPr>
      <xdr:spPr>
        <a:xfrm>
          <a:off x="8515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163" name="n_3mainValue【体育館・プール】&#10;一人当たり面積">
          <a:extLst>
            <a:ext uri="{FF2B5EF4-FFF2-40B4-BE49-F238E27FC236}">
              <a16:creationId xmlns:a16="http://schemas.microsoft.com/office/drawing/2014/main" id="{05C5CF07-FCE1-429C-9E8E-042F57B725AD}"/>
            </a:ext>
          </a:extLst>
        </xdr:cNvPr>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1922</xdr:rowOff>
    </xdr:from>
    <xdr:ext cx="469744" cy="259045"/>
    <xdr:sp macro="" textlink="">
      <xdr:nvSpPr>
        <xdr:cNvPr id="164" name="n_4mainValue【体育館・プール】&#10;一人当たり面積">
          <a:extLst>
            <a:ext uri="{FF2B5EF4-FFF2-40B4-BE49-F238E27FC236}">
              <a16:creationId xmlns:a16="http://schemas.microsoft.com/office/drawing/2014/main" id="{FF524A3C-56C3-4FFA-8633-F4E11E2995B6}"/>
            </a:ext>
          </a:extLst>
        </xdr:cNvPr>
        <xdr:cNvSpPr txBox="1"/>
      </xdr:nvSpPr>
      <xdr:spPr>
        <a:xfrm>
          <a:off x="6737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F9E375D6-9407-49DD-903C-2BDFEBA623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7040E97F-C201-4752-8324-682573E621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5C21556F-B44A-44C1-9972-2C316C1E04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C79DDB58-8CB8-4C92-9C22-55391ED465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CBEB65CA-C525-4B32-B463-E598433BF09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D8AE2E3E-F658-49C1-BE19-B2C206E6AD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2E49A161-DE92-4FFB-896F-166B2BCB3E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2DFFA640-920C-49AC-B8E0-FA3E74A2B4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96279B50-0CB6-4059-AD0A-AAF1BF92A0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1D948C69-1830-4025-95B7-9C4135D73E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3BC997BE-2BC8-4DCD-874E-8BB023D0D0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C31F1B5A-3EE4-493B-A202-1723F75C04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719FCFF5-E5D9-4A3C-AC13-11968321DAB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1580D287-4827-40B8-8E49-70C5C961BCA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B1E97F39-1E2C-4DB2-BA1F-6A97E16A898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7A932DD3-7536-4EAC-A760-49A5E446DED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419CDB73-CA04-400E-9D54-5C0148521FF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688EFA7B-6F90-44E8-838E-D9CCC8DBF63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3437E804-77C4-4C13-9A0F-38EF6DD66F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8D42A5A-404C-4BDE-890A-E698F796ABD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161B0645-9E04-4483-82D5-613C261BF70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72299C0A-523C-4DAD-86B5-BC687115B98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33BA8722-30C9-440F-BB0B-0AE50146C91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391958C9-1C3B-4427-88C5-3803A6F552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B9587D0-290C-45A6-8B15-603036FD38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7B4CDF52-2BEC-4B94-AD33-636F82B33977}"/>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ACC750C0-73F3-4661-942C-C94F98C621B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ABF1A259-25E8-4DF5-A793-C8E3C60AC0E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F51ECB8F-39B7-4654-A0D3-82EFFB778358}"/>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a:extLst>
            <a:ext uri="{FF2B5EF4-FFF2-40B4-BE49-F238E27FC236}">
              <a16:creationId xmlns:a16="http://schemas.microsoft.com/office/drawing/2014/main" id="{0E9E7D3F-61D6-47C8-91B1-E74815565A04}"/>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AC94A494-95F0-4A0C-9879-258A3310E837}"/>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a:extLst>
            <a:ext uri="{FF2B5EF4-FFF2-40B4-BE49-F238E27FC236}">
              <a16:creationId xmlns:a16="http://schemas.microsoft.com/office/drawing/2014/main" id="{62B16459-7673-444F-B50A-93B1EC74D3E3}"/>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a:extLst>
            <a:ext uri="{FF2B5EF4-FFF2-40B4-BE49-F238E27FC236}">
              <a16:creationId xmlns:a16="http://schemas.microsoft.com/office/drawing/2014/main" id="{CA175443-8CFD-4515-B618-68BA5EF5526C}"/>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a:extLst>
            <a:ext uri="{FF2B5EF4-FFF2-40B4-BE49-F238E27FC236}">
              <a16:creationId xmlns:a16="http://schemas.microsoft.com/office/drawing/2014/main" id="{5E398A8D-3F2C-4B44-9E65-327148DE11DD}"/>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a:extLst>
            <a:ext uri="{FF2B5EF4-FFF2-40B4-BE49-F238E27FC236}">
              <a16:creationId xmlns:a16="http://schemas.microsoft.com/office/drawing/2014/main" id="{6AAB5DE5-E912-4C5E-B146-0A68E6B61441}"/>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a:extLst>
            <a:ext uri="{FF2B5EF4-FFF2-40B4-BE49-F238E27FC236}">
              <a16:creationId xmlns:a16="http://schemas.microsoft.com/office/drawing/2014/main" id="{BB98F32A-7779-4785-B209-5F517BCDFDD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A076E33-B187-4B0B-8DD8-7F1C249CF9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DDB2EDD-6360-45BD-98E3-0868C213C4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9F3A192-404E-4EBC-AC26-9784E76E88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E970BCD-DB09-43D1-9425-AFB55E654FA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C58FD568-0656-4840-A151-BFFACA3FF1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59145</xdr:rowOff>
    </xdr:from>
    <xdr:to>
      <xdr:col>24</xdr:col>
      <xdr:colOff>114300</xdr:colOff>
      <xdr:row>86</xdr:row>
      <xdr:rowOff>160745</xdr:rowOff>
    </xdr:to>
    <xdr:sp macro="" textlink="">
      <xdr:nvSpPr>
        <xdr:cNvPr id="206" name="楕円 205">
          <a:extLst>
            <a:ext uri="{FF2B5EF4-FFF2-40B4-BE49-F238E27FC236}">
              <a16:creationId xmlns:a16="http://schemas.microsoft.com/office/drawing/2014/main" id="{C69E4319-CF4B-4B61-8609-C688F7992CCC}"/>
            </a:ext>
          </a:extLst>
        </xdr:cNvPr>
        <xdr:cNvSpPr/>
      </xdr:nvSpPr>
      <xdr:spPr>
        <a:xfrm>
          <a:off x="4584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145522</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15565123-4465-42A9-8300-CB7C882C9CA1}"/>
            </a:ext>
          </a:extLst>
        </xdr:cNvPr>
        <xdr:cNvSpPr txBox="1"/>
      </xdr:nvSpPr>
      <xdr:spPr>
        <a:xfrm>
          <a:off x="4673600" y="1471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54248</xdr:rowOff>
    </xdr:from>
    <xdr:to>
      <xdr:col>20</xdr:col>
      <xdr:colOff>38100</xdr:colOff>
      <xdr:row>86</xdr:row>
      <xdr:rowOff>155848</xdr:rowOff>
    </xdr:to>
    <xdr:sp macro="" textlink="">
      <xdr:nvSpPr>
        <xdr:cNvPr id="208" name="楕円 207">
          <a:extLst>
            <a:ext uri="{FF2B5EF4-FFF2-40B4-BE49-F238E27FC236}">
              <a16:creationId xmlns:a16="http://schemas.microsoft.com/office/drawing/2014/main" id="{84DFC531-5C67-401C-B88B-4032AD5E16A3}"/>
            </a:ext>
          </a:extLst>
        </xdr:cNvPr>
        <xdr:cNvSpPr/>
      </xdr:nvSpPr>
      <xdr:spPr>
        <a:xfrm>
          <a:off x="3746500" y="147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105048</xdr:rowOff>
    </xdr:from>
    <xdr:to>
      <xdr:col>24</xdr:col>
      <xdr:colOff>63500</xdr:colOff>
      <xdr:row>86</xdr:row>
      <xdr:rowOff>109945</xdr:rowOff>
    </xdr:to>
    <xdr:cxnSp macro="">
      <xdr:nvCxnSpPr>
        <xdr:cNvPr id="209" name="直線コネクタ 208">
          <a:extLst>
            <a:ext uri="{FF2B5EF4-FFF2-40B4-BE49-F238E27FC236}">
              <a16:creationId xmlns:a16="http://schemas.microsoft.com/office/drawing/2014/main" id="{136E4364-16B3-4632-8027-8D57DB111A6E}"/>
            </a:ext>
          </a:extLst>
        </xdr:cNvPr>
        <xdr:cNvCxnSpPr/>
      </xdr:nvCxnSpPr>
      <xdr:spPr>
        <a:xfrm>
          <a:off x="3797300" y="14849748"/>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49349</xdr:rowOff>
    </xdr:from>
    <xdr:to>
      <xdr:col>15</xdr:col>
      <xdr:colOff>101600</xdr:colOff>
      <xdr:row>86</xdr:row>
      <xdr:rowOff>150949</xdr:rowOff>
    </xdr:to>
    <xdr:sp macro="" textlink="">
      <xdr:nvSpPr>
        <xdr:cNvPr id="210" name="楕円 209">
          <a:extLst>
            <a:ext uri="{FF2B5EF4-FFF2-40B4-BE49-F238E27FC236}">
              <a16:creationId xmlns:a16="http://schemas.microsoft.com/office/drawing/2014/main" id="{C80ED75C-EFDD-46AD-B0F3-95E7A5E04E25}"/>
            </a:ext>
          </a:extLst>
        </xdr:cNvPr>
        <xdr:cNvSpPr/>
      </xdr:nvSpPr>
      <xdr:spPr>
        <a:xfrm>
          <a:off x="2857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100149</xdr:rowOff>
    </xdr:from>
    <xdr:to>
      <xdr:col>19</xdr:col>
      <xdr:colOff>177800</xdr:colOff>
      <xdr:row>86</xdr:row>
      <xdr:rowOff>105048</xdr:rowOff>
    </xdr:to>
    <xdr:cxnSp macro="">
      <xdr:nvCxnSpPr>
        <xdr:cNvPr id="211" name="直線コネクタ 210">
          <a:extLst>
            <a:ext uri="{FF2B5EF4-FFF2-40B4-BE49-F238E27FC236}">
              <a16:creationId xmlns:a16="http://schemas.microsoft.com/office/drawing/2014/main" id="{94832D3F-5FC1-44B0-83D6-BDE573117F92}"/>
            </a:ext>
          </a:extLst>
        </xdr:cNvPr>
        <xdr:cNvCxnSpPr/>
      </xdr:nvCxnSpPr>
      <xdr:spPr>
        <a:xfrm>
          <a:off x="2908300" y="148448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44450</xdr:rowOff>
    </xdr:from>
    <xdr:to>
      <xdr:col>10</xdr:col>
      <xdr:colOff>165100</xdr:colOff>
      <xdr:row>86</xdr:row>
      <xdr:rowOff>146050</xdr:rowOff>
    </xdr:to>
    <xdr:sp macro="" textlink="">
      <xdr:nvSpPr>
        <xdr:cNvPr id="212" name="楕円 211">
          <a:extLst>
            <a:ext uri="{FF2B5EF4-FFF2-40B4-BE49-F238E27FC236}">
              <a16:creationId xmlns:a16="http://schemas.microsoft.com/office/drawing/2014/main" id="{CAD6D6FD-6ADD-430C-9F30-54A32A253468}"/>
            </a:ext>
          </a:extLst>
        </xdr:cNvPr>
        <xdr:cNvSpPr/>
      </xdr:nvSpPr>
      <xdr:spPr>
        <a:xfrm>
          <a:off x="196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95250</xdr:rowOff>
    </xdr:from>
    <xdr:to>
      <xdr:col>15</xdr:col>
      <xdr:colOff>50800</xdr:colOff>
      <xdr:row>86</xdr:row>
      <xdr:rowOff>100149</xdr:rowOff>
    </xdr:to>
    <xdr:cxnSp macro="">
      <xdr:nvCxnSpPr>
        <xdr:cNvPr id="213" name="直線コネクタ 212">
          <a:extLst>
            <a:ext uri="{FF2B5EF4-FFF2-40B4-BE49-F238E27FC236}">
              <a16:creationId xmlns:a16="http://schemas.microsoft.com/office/drawing/2014/main" id="{647CF847-6B95-4019-A275-BDDE06A1A629}"/>
            </a:ext>
          </a:extLst>
        </xdr:cNvPr>
        <xdr:cNvCxnSpPr/>
      </xdr:nvCxnSpPr>
      <xdr:spPr>
        <a:xfrm>
          <a:off x="2019300" y="148399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55880</xdr:rowOff>
    </xdr:from>
    <xdr:to>
      <xdr:col>6</xdr:col>
      <xdr:colOff>38100</xdr:colOff>
      <xdr:row>86</xdr:row>
      <xdr:rowOff>157480</xdr:rowOff>
    </xdr:to>
    <xdr:sp macro="" textlink="">
      <xdr:nvSpPr>
        <xdr:cNvPr id="214" name="楕円 213">
          <a:extLst>
            <a:ext uri="{FF2B5EF4-FFF2-40B4-BE49-F238E27FC236}">
              <a16:creationId xmlns:a16="http://schemas.microsoft.com/office/drawing/2014/main" id="{F1D5862A-6DE9-47D5-BF80-5AB6CAC162C3}"/>
            </a:ext>
          </a:extLst>
        </xdr:cNvPr>
        <xdr:cNvSpPr/>
      </xdr:nvSpPr>
      <xdr:spPr>
        <a:xfrm>
          <a:off x="107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95250</xdr:rowOff>
    </xdr:from>
    <xdr:to>
      <xdr:col>10</xdr:col>
      <xdr:colOff>114300</xdr:colOff>
      <xdr:row>86</xdr:row>
      <xdr:rowOff>106680</xdr:rowOff>
    </xdr:to>
    <xdr:cxnSp macro="">
      <xdr:nvCxnSpPr>
        <xdr:cNvPr id="215" name="直線コネクタ 214">
          <a:extLst>
            <a:ext uri="{FF2B5EF4-FFF2-40B4-BE49-F238E27FC236}">
              <a16:creationId xmlns:a16="http://schemas.microsoft.com/office/drawing/2014/main" id="{35C4EDAF-F526-454F-A21D-57E4848660B7}"/>
            </a:ext>
          </a:extLst>
        </xdr:cNvPr>
        <xdr:cNvCxnSpPr/>
      </xdr:nvCxnSpPr>
      <xdr:spPr>
        <a:xfrm flipV="1">
          <a:off x="1130300" y="1483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16" name="n_1aveValue【福祉施設】&#10;有形固定資産減価償却率">
          <a:extLst>
            <a:ext uri="{FF2B5EF4-FFF2-40B4-BE49-F238E27FC236}">
              <a16:creationId xmlns:a16="http://schemas.microsoft.com/office/drawing/2014/main" id="{579AD4FB-FD7D-4376-9E13-7E0471516F8F}"/>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17" name="n_2aveValue【福祉施設】&#10;有形固定資産減価償却率">
          <a:extLst>
            <a:ext uri="{FF2B5EF4-FFF2-40B4-BE49-F238E27FC236}">
              <a16:creationId xmlns:a16="http://schemas.microsoft.com/office/drawing/2014/main" id="{CC5F3C85-F9FC-458A-A113-5C3877DDB6B3}"/>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18" name="n_3aveValue【福祉施設】&#10;有形固定資産減価償却率">
          <a:extLst>
            <a:ext uri="{FF2B5EF4-FFF2-40B4-BE49-F238E27FC236}">
              <a16:creationId xmlns:a16="http://schemas.microsoft.com/office/drawing/2014/main" id="{33C8C1E2-5660-4D09-B150-7F3B1F0C7896}"/>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219" name="n_4aveValue【福祉施設】&#10;有形固定資産減価償却率">
          <a:extLst>
            <a:ext uri="{FF2B5EF4-FFF2-40B4-BE49-F238E27FC236}">
              <a16:creationId xmlns:a16="http://schemas.microsoft.com/office/drawing/2014/main" id="{F72E1158-747B-41DE-80EA-2F0BB185AF1B}"/>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146975</xdr:rowOff>
    </xdr:from>
    <xdr:ext cx="405111" cy="259045"/>
    <xdr:sp macro="" textlink="">
      <xdr:nvSpPr>
        <xdr:cNvPr id="220" name="n_1mainValue【福祉施設】&#10;有形固定資産減価償却率">
          <a:extLst>
            <a:ext uri="{FF2B5EF4-FFF2-40B4-BE49-F238E27FC236}">
              <a16:creationId xmlns:a16="http://schemas.microsoft.com/office/drawing/2014/main" id="{96A749C1-AAAF-472A-89AD-55B04D1CAA66}"/>
            </a:ext>
          </a:extLst>
        </xdr:cNvPr>
        <xdr:cNvSpPr txBox="1"/>
      </xdr:nvSpPr>
      <xdr:spPr>
        <a:xfrm>
          <a:off x="3582044" y="1489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142076</xdr:rowOff>
    </xdr:from>
    <xdr:ext cx="405111" cy="259045"/>
    <xdr:sp macro="" textlink="">
      <xdr:nvSpPr>
        <xdr:cNvPr id="221" name="n_2mainValue【福祉施設】&#10;有形固定資産減価償却率">
          <a:extLst>
            <a:ext uri="{FF2B5EF4-FFF2-40B4-BE49-F238E27FC236}">
              <a16:creationId xmlns:a16="http://schemas.microsoft.com/office/drawing/2014/main" id="{2CD6F9D0-3405-416A-A405-2663E53D66D4}"/>
            </a:ext>
          </a:extLst>
        </xdr:cNvPr>
        <xdr:cNvSpPr txBox="1"/>
      </xdr:nvSpPr>
      <xdr:spPr>
        <a:xfrm>
          <a:off x="27057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137177</xdr:rowOff>
    </xdr:from>
    <xdr:ext cx="405111" cy="259045"/>
    <xdr:sp macro="" textlink="">
      <xdr:nvSpPr>
        <xdr:cNvPr id="222" name="n_3mainValue【福祉施設】&#10;有形固定資産減価償却率">
          <a:extLst>
            <a:ext uri="{FF2B5EF4-FFF2-40B4-BE49-F238E27FC236}">
              <a16:creationId xmlns:a16="http://schemas.microsoft.com/office/drawing/2014/main" id="{3F390536-FEF0-4DA9-8867-B887F0E5CE61}"/>
            </a:ext>
          </a:extLst>
        </xdr:cNvPr>
        <xdr:cNvSpPr txBox="1"/>
      </xdr:nvSpPr>
      <xdr:spPr>
        <a:xfrm>
          <a:off x="1816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148607</xdr:rowOff>
    </xdr:from>
    <xdr:ext cx="405111" cy="259045"/>
    <xdr:sp macro="" textlink="">
      <xdr:nvSpPr>
        <xdr:cNvPr id="223" name="n_4mainValue【福祉施設】&#10;有形固定資産減価償却率">
          <a:extLst>
            <a:ext uri="{FF2B5EF4-FFF2-40B4-BE49-F238E27FC236}">
              <a16:creationId xmlns:a16="http://schemas.microsoft.com/office/drawing/2014/main" id="{222E2100-A1EF-45FC-9E3A-B33440A79AFA}"/>
            </a:ext>
          </a:extLst>
        </xdr:cNvPr>
        <xdr:cNvSpPr txBox="1"/>
      </xdr:nvSpPr>
      <xdr:spPr>
        <a:xfrm>
          <a:off x="927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8B58C663-0696-4644-8B63-7542BB9156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4AF048A2-6879-4D61-B036-744C0CC6DA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B47E928B-6AA2-46EB-AA46-BEE888EE0B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F79B053A-1ED7-4C1A-981A-C710573F21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1C5A9949-BF45-423F-A739-BC384279D5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26D4221-32B3-4820-B622-AC29652289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DD9D5B45-6BEE-4D7B-AF46-2F2A8EB906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C6C291C4-10AF-4B0F-B46A-3273A73CA6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A150D80D-1EE2-4348-9D8E-9E78F97C04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A4871D5E-4578-4B4D-991C-F3EFA2A57E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98419265-AA03-40F9-8753-3EBA668C223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158CACB7-BAF1-451F-9BDE-A5E1FFB0E79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514ECC60-D9E3-42F9-916F-E7BFCAE1E4D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2669D32D-71A0-41AD-AF42-C383139F692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C813A195-5FFF-4FE1-B2EE-EE760446377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E5D848E0-7E58-4F6D-BC05-76E41FDD1C7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614F9E93-3FD8-48E9-BDA2-2609A16AE81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1ABA6CB8-6377-4794-9439-F6FDA85A51F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A204BFB4-69AC-4724-ACDB-183C0D6190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F1ACEE79-82A8-4F96-82F5-711B014E3B7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D94697B6-B41C-42B8-A789-573DC0C73E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ABE52034-67A6-4A71-984D-496075569BF9}"/>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DE297AB8-6ACC-4ACF-8ABA-751B3AC64D57}"/>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19C5A487-59BE-49FE-93C1-B256FA74448C}"/>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a:extLst>
            <a:ext uri="{FF2B5EF4-FFF2-40B4-BE49-F238E27FC236}">
              <a16:creationId xmlns:a16="http://schemas.microsoft.com/office/drawing/2014/main" id="{B935B34E-C014-4E58-9DC3-226C61DF8834}"/>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a:extLst>
            <a:ext uri="{FF2B5EF4-FFF2-40B4-BE49-F238E27FC236}">
              <a16:creationId xmlns:a16="http://schemas.microsoft.com/office/drawing/2014/main" id="{0014DBFC-D655-4F3A-BB13-EC2769658863}"/>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250" name="【福祉施設】&#10;一人当たり面積平均値テキスト">
          <a:extLst>
            <a:ext uri="{FF2B5EF4-FFF2-40B4-BE49-F238E27FC236}">
              <a16:creationId xmlns:a16="http://schemas.microsoft.com/office/drawing/2014/main" id="{CF310F49-076C-4B8B-B09D-F25B72D72466}"/>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a:extLst>
            <a:ext uri="{FF2B5EF4-FFF2-40B4-BE49-F238E27FC236}">
              <a16:creationId xmlns:a16="http://schemas.microsoft.com/office/drawing/2014/main" id="{750D96E4-09C4-4AEA-BFD0-7053EA516A68}"/>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a:extLst>
            <a:ext uri="{FF2B5EF4-FFF2-40B4-BE49-F238E27FC236}">
              <a16:creationId xmlns:a16="http://schemas.microsoft.com/office/drawing/2014/main" id="{CB82BC92-FD06-4275-A858-6C9DC229A658}"/>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a:extLst>
            <a:ext uri="{FF2B5EF4-FFF2-40B4-BE49-F238E27FC236}">
              <a16:creationId xmlns:a16="http://schemas.microsoft.com/office/drawing/2014/main" id="{1470BF1A-D05E-44AE-9EA1-657C97FA0D27}"/>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a:extLst>
            <a:ext uri="{FF2B5EF4-FFF2-40B4-BE49-F238E27FC236}">
              <a16:creationId xmlns:a16="http://schemas.microsoft.com/office/drawing/2014/main" id="{14FDD3DF-6FDD-4886-AFBF-40F40D222382}"/>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a:extLst>
            <a:ext uri="{FF2B5EF4-FFF2-40B4-BE49-F238E27FC236}">
              <a16:creationId xmlns:a16="http://schemas.microsoft.com/office/drawing/2014/main" id="{DFC25788-ADF9-4D41-A432-9AF2D586AD79}"/>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CAADFC6-347C-43B5-9373-70B1BC5B42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431C44D-2C89-46E3-9583-8774A81878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A995BC2-22D3-456E-9612-5DABC6C474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49D9994-B242-4DDC-9DB2-BD5B4BBB929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20D34D2-E21D-4FAC-B271-7D723E5365D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71882</xdr:rowOff>
    </xdr:from>
    <xdr:to>
      <xdr:col>55</xdr:col>
      <xdr:colOff>50800</xdr:colOff>
      <xdr:row>86</xdr:row>
      <xdr:rowOff>2032</xdr:rowOff>
    </xdr:to>
    <xdr:sp macro="" textlink="">
      <xdr:nvSpPr>
        <xdr:cNvPr id="261" name="楕円 260">
          <a:extLst>
            <a:ext uri="{FF2B5EF4-FFF2-40B4-BE49-F238E27FC236}">
              <a16:creationId xmlns:a16="http://schemas.microsoft.com/office/drawing/2014/main" id="{057A0FC4-C422-4A88-9F63-C006764E8C99}"/>
            </a:ext>
          </a:extLst>
        </xdr:cNvPr>
        <xdr:cNvSpPr/>
      </xdr:nvSpPr>
      <xdr:spPr>
        <a:xfrm>
          <a:off x="10426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158259</xdr:rowOff>
    </xdr:from>
    <xdr:ext cx="469744" cy="259045"/>
    <xdr:sp macro="" textlink="">
      <xdr:nvSpPr>
        <xdr:cNvPr id="262" name="【福祉施設】&#10;一人当たり面積該当値テキスト">
          <a:extLst>
            <a:ext uri="{FF2B5EF4-FFF2-40B4-BE49-F238E27FC236}">
              <a16:creationId xmlns:a16="http://schemas.microsoft.com/office/drawing/2014/main" id="{D07E2301-A105-4C59-830B-2733DAB62FB9}"/>
            </a:ext>
          </a:extLst>
        </xdr:cNvPr>
        <xdr:cNvSpPr txBox="1"/>
      </xdr:nvSpPr>
      <xdr:spPr>
        <a:xfrm>
          <a:off x="10515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63" name="楕円 262">
          <a:extLst>
            <a:ext uri="{FF2B5EF4-FFF2-40B4-BE49-F238E27FC236}">
              <a16:creationId xmlns:a16="http://schemas.microsoft.com/office/drawing/2014/main" id="{CA60DC47-BE53-4048-9DFC-56ADFCF9E4B1}"/>
            </a:ext>
          </a:extLst>
        </xdr:cNvPr>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122682</xdr:rowOff>
    </xdr:from>
    <xdr:to>
      <xdr:col>55</xdr:col>
      <xdr:colOff>0</xdr:colOff>
      <xdr:row>85</xdr:row>
      <xdr:rowOff>122682</xdr:rowOff>
    </xdr:to>
    <xdr:cxnSp macro="">
      <xdr:nvCxnSpPr>
        <xdr:cNvPr id="264" name="直線コネクタ 263">
          <a:extLst>
            <a:ext uri="{FF2B5EF4-FFF2-40B4-BE49-F238E27FC236}">
              <a16:creationId xmlns:a16="http://schemas.microsoft.com/office/drawing/2014/main" id="{57613CFD-14D6-4A2E-9484-18CFC803D3EC}"/>
            </a:ext>
          </a:extLst>
        </xdr:cNvPr>
        <xdr:cNvCxnSpPr/>
      </xdr:nvCxnSpPr>
      <xdr:spPr>
        <a:xfrm>
          <a:off x="9639300" y="1469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71882</xdr:rowOff>
    </xdr:from>
    <xdr:to>
      <xdr:col>46</xdr:col>
      <xdr:colOff>38100</xdr:colOff>
      <xdr:row>86</xdr:row>
      <xdr:rowOff>2032</xdr:rowOff>
    </xdr:to>
    <xdr:sp macro="" textlink="">
      <xdr:nvSpPr>
        <xdr:cNvPr id="265" name="楕円 264">
          <a:extLst>
            <a:ext uri="{FF2B5EF4-FFF2-40B4-BE49-F238E27FC236}">
              <a16:creationId xmlns:a16="http://schemas.microsoft.com/office/drawing/2014/main" id="{CD7E0B13-648C-4CE1-B4CD-974BA87FE53B}"/>
            </a:ext>
          </a:extLst>
        </xdr:cNvPr>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122682</xdr:rowOff>
    </xdr:to>
    <xdr:cxnSp macro="">
      <xdr:nvCxnSpPr>
        <xdr:cNvPr id="266" name="直線コネクタ 265">
          <a:extLst>
            <a:ext uri="{FF2B5EF4-FFF2-40B4-BE49-F238E27FC236}">
              <a16:creationId xmlns:a16="http://schemas.microsoft.com/office/drawing/2014/main" id="{26450FDF-99A5-4A4E-B83A-C90D4E3C86BA}"/>
            </a:ext>
          </a:extLst>
        </xdr:cNvPr>
        <xdr:cNvCxnSpPr/>
      </xdr:nvCxnSpPr>
      <xdr:spPr>
        <a:xfrm>
          <a:off x="8750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267" name="楕円 266">
          <a:extLst>
            <a:ext uri="{FF2B5EF4-FFF2-40B4-BE49-F238E27FC236}">
              <a16:creationId xmlns:a16="http://schemas.microsoft.com/office/drawing/2014/main" id="{B3565357-15BA-4438-AE00-0F5FAE72AF7D}"/>
            </a:ext>
          </a:extLst>
        </xdr:cNvPr>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122682</xdr:rowOff>
    </xdr:from>
    <xdr:to>
      <xdr:col>45</xdr:col>
      <xdr:colOff>177800</xdr:colOff>
      <xdr:row>85</xdr:row>
      <xdr:rowOff>122682</xdr:rowOff>
    </xdr:to>
    <xdr:cxnSp macro="">
      <xdr:nvCxnSpPr>
        <xdr:cNvPr id="268" name="直線コネクタ 267">
          <a:extLst>
            <a:ext uri="{FF2B5EF4-FFF2-40B4-BE49-F238E27FC236}">
              <a16:creationId xmlns:a16="http://schemas.microsoft.com/office/drawing/2014/main" id="{1154E60D-51C4-49BF-8E25-0537A567B268}"/>
            </a:ext>
          </a:extLst>
        </xdr:cNvPr>
        <xdr:cNvCxnSpPr/>
      </xdr:nvCxnSpPr>
      <xdr:spPr>
        <a:xfrm>
          <a:off x="7861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269" name="楕円 268">
          <a:extLst>
            <a:ext uri="{FF2B5EF4-FFF2-40B4-BE49-F238E27FC236}">
              <a16:creationId xmlns:a16="http://schemas.microsoft.com/office/drawing/2014/main" id="{B4801228-906D-44E1-8C6F-811F41975288}"/>
            </a:ext>
          </a:extLst>
        </xdr:cNvPr>
        <xdr:cNvSpPr/>
      </xdr:nvSpPr>
      <xdr:spPr>
        <a:xfrm>
          <a:off x="692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86106</xdr:rowOff>
    </xdr:from>
    <xdr:to>
      <xdr:col>41</xdr:col>
      <xdr:colOff>50800</xdr:colOff>
      <xdr:row>85</xdr:row>
      <xdr:rowOff>122682</xdr:rowOff>
    </xdr:to>
    <xdr:cxnSp macro="">
      <xdr:nvCxnSpPr>
        <xdr:cNvPr id="270" name="直線コネクタ 269">
          <a:extLst>
            <a:ext uri="{FF2B5EF4-FFF2-40B4-BE49-F238E27FC236}">
              <a16:creationId xmlns:a16="http://schemas.microsoft.com/office/drawing/2014/main" id="{6DC66E76-9D6C-41DE-9067-D8B87BF85439}"/>
            </a:ext>
          </a:extLst>
        </xdr:cNvPr>
        <xdr:cNvCxnSpPr/>
      </xdr:nvCxnSpPr>
      <xdr:spPr>
        <a:xfrm>
          <a:off x="6972300" y="14659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271" name="n_1aveValue【福祉施設】&#10;一人当たり面積">
          <a:extLst>
            <a:ext uri="{FF2B5EF4-FFF2-40B4-BE49-F238E27FC236}">
              <a16:creationId xmlns:a16="http://schemas.microsoft.com/office/drawing/2014/main" id="{165C747D-642A-41FE-8282-0D69A36B57F8}"/>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272" name="n_2aveValue【福祉施設】&#10;一人当たり面積">
          <a:extLst>
            <a:ext uri="{FF2B5EF4-FFF2-40B4-BE49-F238E27FC236}">
              <a16:creationId xmlns:a16="http://schemas.microsoft.com/office/drawing/2014/main" id="{FE798998-38D6-4E60-96C2-BF27D0702E72}"/>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273" name="n_3aveValue【福祉施設】&#10;一人当たり面積">
          <a:extLst>
            <a:ext uri="{FF2B5EF4-FFF2-40B4-BE49-F238E27FC236}">
              <a16:creationId xmlns:a16="http://schemas.microsoft.com/office/drawing/2014/main" id="{F6204A22-9D09-4069-83D2-B9918841FD31}"/>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274" name="n_4aveValue【福祉施設】&#10;一人当たり面積">
          <a:extLst>
            <a:ext uri="{FF2B5EF4-FFF2-40B4-BE49-F238E27FC236}">
              <a16:creationId xmlns:a16="http://schemas.microsoft.com/office/drawing/2014/main" id="{8B06CFA9-1038-4552-9868-97BC9F6A1CF5}"/>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275" name="n_1mainValue【福祉施設】&#10;一人当たり面積">
          <a:extLst>
            <a:ext uri="{FF2B5EF4-FFF2-40B4-BE49-F238E27FC236}">
              <a16:creationId xmlns:a16="http://schemas.microsoft.com/office/drawing/2014/main" id="{D4321377-C0E1-46E8-8D20-23FF33929A25}"/>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276" name="n_2mainValue【福祉施設】&#10;一人当たり面積">
          <a:extLst>
            <a:ext uri="{FF2B5EF4-FFF2-40B4-BE49-F238E27FC236}">
              <a16:creationId xmlns:a16="http://schemas.microsoft.com/office/drawing/2014/main" id="{5AE25573-971E-4A74-A999-4C2C4A1CA4D2}"/>
            </a:ext>
          </a:extLst>
        </xdr:cNvPr>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277" name="n_3mainValue【福祉施設】&#10;一人当たり面積">
          <a:extLst>
            <a:ext uri="{FF2B5EF4-FFF2-40B4-BE49-F238E27FC236}">
              <a16:creationId xmlns:a16="http://schemas.microsoft.com/office/drawing/2014/main" id="{12FE4032-FBA2-4065-BD92-FAA4FB9DE016}"/>
            </a:ext>
          </a:extLst>
        </xdr:cNvPr>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278" name="n_4mainValue【福祉施設】&#10;一人当たり面積">
          <a:extLst>
            <a:ext uri="{FF2B5EF4-FFF2-40B4-BE49-F238E27FC236}">
              <a16:creationId xmlns:a16="http://schemas.microsoft.com/office/drawing/2014/main" id="{287E3E85-12B0-451A-8D44-375618A1FE67}"/>
            </a:ext>
          </a:extLst>
        </xdr:cNvPr>
        <xdr:cNvSpPr txBox="1"/>
      </xdr:nvSpPr>
      <xdr:spPr>
        <a:xfrm>
          <a:off x="6737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DE42BA9B-575B-4CBC-BC89-B138894F01B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598AA349-DC27-421E-91FA-89B7FB8920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90666087-A9AB-4528-8F45-65D908C8B1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993BA1B5-CF18-4534-8D60-540931E06F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CF49F1E4-FC79-4FE9-A035-C5CDE241C6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1B866597-A99F-4BBE-AD70-1D3E05C8A1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7517DCE7-9116-43FB-880B-298039B774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52074D81-4AC9-43CF-86A2-BF8C230E60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BB2FB0B5-2A89-4399-80DA-2A9512A8978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E36FE2F8-48F0-40F5-851C-37B6E93FEDF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728DBE76-7F59-4A12-8271-A07BCC6E4E4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336AD65B-9566-4DA0-9D29-4680DB779F7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40DF2466-956B-4957-8285-368D9D31504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B2274DAD-9826-4442-B327-735EED6955A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90A8D9D0-7E2E-4C9A-9A69-75B45BDB805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BD2173AE-6C6A-4775-9E26-73A9026353F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64AD1A43-F219-4910-AF6D-1C83ADA6A21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8519DE9E-30C9-4A09-B46D-B5522D0BA78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BE313D5E-2CB6-4014-AFF8-E6370048A05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1878DFA4-3F6F-4A3C-8831-666BDC46120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9F15B877-2977-49A8-825E-590153CBC44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9B29FFA8-7A31-48EB-BCA3-1B12881195C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A8BC4DE3-407F-472B-ABD2-20218ABD6A6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F186AA9C-53EF-4220-8962-B8A1B247DFC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6DA2F34F-5419-4650-A9E9-78593C9CD92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3E2BF6ED-64F7-477C-B4E3-13F239A9B61F}"/>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2C88507C-AEF9-49F7-93D2-3F51F900F61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643BBEEE-EAFB-48D0-BCBA-2465DE0EAEF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B5E91395-9D2D-472E-8864-107ED9DD66B2}"/>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08" name="直線コネクタ 307">
          <a:extLst>
            <a:ext uri="{FF2B5EF4-FFF2-40B4-BE49-F238E27FC236}">
              <a16:creationId xmlns:a16="http://schemas.microsoft.com/office/drawing/2014/main" id="{ED6A9A92-6B21-4BC2-BE84-6367B38E2372}"/>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5611808B-F511-4977-AD90-24D362B7AA8F}"/>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0" name="フローチャート: 判断 309">
          <a:extLst>
            <a:ext uri="{FF2B5EF4-FFF2-40B4-BE49-F238E27FC236}">
              <a16:creationId xmlns:a16="http://schemas.microsoft.com/office/drawing/2014/main" id="{70285384-8051-4CDC-A352-C1ECE2354A8A}"/>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1" name="フローチャート: 判断 310">
          <a:extLst>
            <a:ext uri="{FF2B5EF4-FFF2-40B4-BE49-F238E27FC236}">
              <a16:creationId xmlns:a16="http://schemas.microsoft.com/office/drawing/2014/main" id="{05D0EB81-4626-442A-A5D3-476F5FB27AF7}"/>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2" name="フローチャート: 判断 311">
          <a:extLst>
            <a:ext uri="{FF2B5EF4-FFF2-40B4-BE49-F238E27FC236}">
              <a16:creationId xmlns:a16="http://schemas.microsoft.com/office/drawing/2014/main" id="{A436906D-3390-4A4B-B010-FFF653626609}"/>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3" name="フローチャート: 判断 312">
          <a:extLst>
            <a:ext uri="{FF2B5EF4-FFF2-40B4-BE49-F238E27FC236}">
              <a16:creationId xmlns:a16="http://schemas.microsoft.com/office/drawing/2014/main" id="{86BFFD30-B90F-42DE-A579-BDFD4A57C2BF}"/>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4" name="フローチャート: 判断 313">
          <a:extLst>
            <a:ext uri="{FF2B5EF4-FFF2-40B4-BE49-F238E27FC236}">
              <a16:creationId xmlns:a16="http://schemas.microsoft.com/office/drawing/2014/main" id="{87A36053-5FBD-4C65-A49F-9F8778878CD9}"/>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E5F3E004-22B1-403C-8647-4AA2342B3D1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D62FEEA-5996-4630-BF23-E3EEF613F41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EE23986-1462-4973-A3BD-080557939A5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8E96D70A-F9FF-40F3-BAD3-8B276ED024E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DB93A89-4E51-475F-9C0C-AF939B30D8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10705</xdr:rowOff>
    </xdr:from>
    <xdr:to>
      <xdr:col>24</xdr:col>
      <xdr:colOff>114300</xdr:colOff>
      <xdr:row>106</xdr:row>
      <xdr:rowOff>112305</xdr:rowOff>
    </xdr:to>
    <xdr:sp macro="" textlink="">
      <xdr:nvSpPr>
        <xdr:cNvPr id="320" name="楕円 319">
          <a:extLst>
            <a:ext uri="{FF2B5EF4-FFF2-40B4-BE49-F238E27FC236}">
              <a16:creationId xmlns:a16="http://schemas.microsoft.com/office/drawing/2014/main" id="{CEC6567A-13BB-4C36-B90E-4FE2E6C10389}"/>
            </a:ext>
          </a:extLst>
        </xdr:cNvPr>
        <xdr:cNvSpPr/>
      </xdr:nvSpPr>
      <xdr:spPr>
        <a:xfrm>
          <a:off x="4584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160582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6E647133-0BA2-41AF-975C-CF6413B080DC}"/>
            </a:ext>
          </a:extLst>
        </xdr:cNvPr>
        <xdr:cNvSpPr txBox="1"/>
      </xdr:nvSpPr>
      <xdr:spPr>
        <a:xfrm>
          <a:off x="4673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22" name="楕円 321">
          <a:extLst>
            <a:ext uri="{FF2B5EF4-FFF2-40B4-BE49-F238E27FC236}">
              <a16:creationId xmlns:a16="http://schemas.microsoft.com/office/drawing/2014/main" id="{CD4A4FF3-3209-4632-9324-28E6ECC671CA}"/>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61505</xdr:rowOff>
    </xdr:from>
    <xdr:to>
      <xdr:col>24</xdr:col>
      <xdr:colOff>63500</xdr:colOff>
      <xdr:row>109</xdr:row>
      <xdr:rowOff>35379</xdr:rowOff>
    </xdr:to>
    <xdr:cxnSp macro="">
      <xdr:nvCxnSpPr>
        <xdr:cNvPr id="323" name="直線コネクタ 322">
          <a:extLst>
            <a:ext uri="{FF2B5EF4-FFF2-40B4-BE49-F238E27FC236}">
              <a16:creationId xmlns:a16="http://schemas.microsoft.com/office/drawing/2014/main" id="{5CE11329-BECE-4B71-926B-FA99A3EF5737}"/>
            </a:ext>
          </a:extLst>
        </xdr:cNvPr>
        <xdr:cNvCxnSpPr/>
      </xdr:nvCxnSpPr>
      <xdr:spPr>
        <a:xfrm flipV="1">
          <a:off x="3797300" y="18235205"/>
          <a:ext cx="8382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24" name="楕円 323">
          <a:extLst>
            <a:ext uri="{FF2B5EF4-FFF2-40B4-BE49-F238E27FC236}">
              <a16:creationId xmlns:a16="http://schemas.microsoft.com/office/drawing/2014/main" id="{1E0E3671-F6EE-409B-B35D-06F5DDB30124}"/>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25" name="直線コネクタ 324">
          <a:extLst>
            <a:ext uri="{FF2B5EF4-FFF2-40B4-BE49-F238E27FC236}">
              <a16:creationId xmlns:a16="http://schemas.microsoft.com/office/drawing/2014/main" id="{A9FADA5E-A862-4741-98C7-03C36C5514C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26" name="楕円 325">
          <a:extLst>
            <a:ext uri="{FF2B5EF4-FFF2-40B4-BE49-F238E27FC236}">
              <a16:creationId xmlns:a16="http://schemas.microsoft.com/office/drawing/2014/main" id="{6DC9A163-308B-4494-B248-FF0F9AB45FF4}"/>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27" name="直線コネクタ 326">
          <a:extLst>
            <a:ext uri="{FF2B5EF4-FFF2-40B4-BE49-F238E27FC236}">
              <a16:creationId xmlns:a16="http://schemas.microsoft.com/office/drawing/2014/main" id="{BE56FDB8-7292-4A28-8321-93F5AD11FE73}"/>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328" name="楕円 327">
          <a:extLst>
            <a:ext uri="{FF2B5EF4-FFF2-40B4-BE49-F238E27FC236}">
              <a16:creationId xmlns:a16="http://schemas.microsoft.com/office/drawing/2014/main" id="{473F6E9C-4F4B-471A-A75D-E7BF0CBB03E6}"/>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329" name="直線コネクタ 328">
          <a:extLst>
            <a:ext uri="{FF2B5EF4-FFF2-40B4-BE49-F238E27FC236}">
              <a16:creationId xmlns:a16="http://schemas.microsoft.com/office/drawing/2014/main" id="{76ED0ED7-2F75-4338-A94C-71515B19E778}"/>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330" name="n_1aveValue【市民会館】&#10;有形固定資産減価償却率">
          <a:extLst>
            <a:ext uri="{FF2B5EF4-FFF2-40B4-BE49-F238E27FC236}">
              <a16:creationId xmlns:a16="http://schemas.microsoft.com/office/drawing/2014/main" id="{DA5F79FD-86C4-4779-90A6-A4CC89502F32}"/>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1" name="n_2aveValue【市民会館】&#10;有形固定資産減価償却率">
          <a:extLst>
            <a:ext uri="{FF2B5EF4-FFF2-40B4-BE49-F238E27FC236}">
              <a16:creationId xmlns:a16="http://schemas.microsoft.com/office/drawing/2014/main" id="{01AAB7A8-EECC-4B3D-828A-490DC2089D02}"/>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32" name="n_3aveValue【市民会館】&#10;有形固定資産減価償却率">
          <a:extLst>
            <a:ext uri="{FF2B5EF4-FFF2-40B4-BE49-F238E27FC236}">
              <a16:creationId xmlns:a16="http://schemas.microsoft.com/office/drawing/2014/main" id="{0BDCF328-81D3-405C-B9AE-3AD5BF0CC10B}"/>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3" name="n_4aveValue【市民会館】&#10;有形固定資産減価償却率">
          <a:extLst>
            <a:ext uri="{FF2B5EF4-FFF2-40B4-BE49-F238E27FC236}">
              <a16:creationId xmlns:a16="http://schemas.microsoft.com/office/drawing/2014/main" id="{B813C1B7-8AFF-43A3-8CF4-A581679D935D}"/>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34" name="n_1mainValue【市民会館】&#10;有形固定資産減価償却率">
          <a:extLst>
            <a:ext uri="{FF2B5EF4-FFF2-40B4-BE49-F238E27FC236}">
              <a16:creationId xmlns:a16="http://schemas.microsoft.com/office/drawing/2014/main" id="{46F1724A-846C-4D23-AEDC-9AD6AFAB59BE}"/>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35" name="n_2mainValue【市民会館】&#10;有形固定資産減価償却率">
          <a:extLst>
            <a:ext uri="{FF2B5EF4-FFF2-40B4-BE49-F238E27FC236}">
              <a16:creationId xmlns:a16="http://schemas.microsoft.com/office/drawing/2014/main" id="{84FD5280-6D91-42F1-BAE9-D8688FAC5946}"/>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36" name="n_3mainValue【市民会館】&#10;有形固定資産減価償却率">
          <a:extLst>
            <a:ext uri="{FF2B5EF4-FFF2-40B4-BE49-F238E27FC236}">
              <a16:creationId xmlns:a16="http://schemas.microsoft.com/office/drawing/2014/main" id="{45A92266-3F65-4981-B195-622022BC4996}"/>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37" name="n_4mainValue【市民会館】&#10;有形固定資産減価償却率">
          <a:extLst>
            <a:ext uri="{FF2B5EF4-FFF2-40B4-BE49-F238E27FC236}">
              <a16:creationId xmlns:a16="http://schemas.microsoft.com/office/drawing/2014/main" id="{A1FCC2F3-4E6F-4D3C-9F84-CDCAC6296E1D}"/>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A4A76D0A-0D1A-43C6-ABCB-46FAF1BF2C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5A44EF47-AA6F-41E2-9F98-5A37CAACFE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4DF850A-9D75-433C-AF36-BEAAC9509C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3BF7AE67-3CD5-49E0-BF63-90523D07AC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CBB94D12-5830-4CB2-B973-DC61A2DA05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65EB50AC-2CA6-4767-BD5C-CC16708671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7A4A5B9F-31EB-4A54-BE13-CB98E371EB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CEB64B87-9946-4CB7-B357-6742A632E1D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A25AF48F-A56C-4DD1-A34F-40B1980547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4115CF09-57F0-49DB-8974-AF9A699EF6E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469B27AB-B8C9-41EC-BD26-EE9D8936815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F5C87D7F-4363-48A1-8D89-49BA04E1B81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3E7A7B0F-C662-4B3F-A3F8-E92AA1390F4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7F55683A-829D-48B9-8E9C-A96B934460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90C754EF-8D1A-4EB5-8714-973BC6FD091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A7D1A187-0D16-4FDC-9F95-97ED23AE581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90DB2A80-D50A-405E-8D78-8FD7719CFC9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813A7457-7743-4170-BDA7-256B88377C7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C11BCFAD-85DA-4C3A-B2AE-E29C06C1196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3770AE3F-37A3-4AE9-8A5A-63282720CF3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1640F653-36A5-4A00-AE58-4308B850956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7DFA25D8-EE76-4553-820C-CD73B5D8A19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FFBD5EE9-04EF-4D36-8E6D-667521CA16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1" name="直線コネクタ 360">
          <a:extLst>
            <a:ext uri="{FF2B5EF4-FFF2-40B4-BE49-F238E27FC236}">
              <a16:creationId xmlns:a16="http://schemas.microsoft.com/office/drawing/2014/main" id="{CE96211E-0135-4D08-9648-550DE4E21CD1}"/>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2" name="【市民会館】&#10;一人当たり面積最小値テキスト">
          <a:extLst>
            <a:ext uri="{FF2B5EF4-FFF2-40B4-BE49-F238E27FC236}">
              <a16:creationId xmlns:a16="http://schemas.microsoft.com/office/drawing/2014/main" id="{39747C45-A353-464C-9B92-5B88BEF797CE}"/>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3" name="直線コネクタ 362">
          <a:extLst>
            <a:ext uri="{FF2B5EF4-FFF2-40B4-BE49-F238E27FC236}">
              <a16:creationId xmlns:a16="http://schemas.microsoft.com/office/drawing/2014/main" id="{B37049AD-D749-45B8-BC94-0A9D8436FA2C}"/>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4" name="【市民会館】&#10;一人当たり面積最大値テキスト">
          <a:extLst>
            <a:ext uri="{FF2B5EF4-FFF2-40B4-BE49-F238E27FC236}">
              <a16:creationId xmlns:a16="http://schemas.microsoft.com/office/drawing/2014/main" id="{1FDD5192-13DB-4E7E-B9AD-032DF48EB3FE}"/>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5" name="直線コネクタ 364">
          <a:extLst>
            <a:ext uri="{FF2B5EF4-FFF2-40B4-BE49-F238E27FC236}">
              <a16:creationId xmlns:a16="http://schemas.microsoft.com/office/drawing/2014/main" id="{0DED08AA-086F-4A8A-9393-1511C0B34B7A}"/>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366" name="【市民会館】&#10;一人当たり面積平均値テキスト">
          <a:extLst>
            <a:ext uri="{FF2B5EF4-FFF2-40B4-BE49-F238E27FC236}">
              <a16:creationId xmlns:a16="http://schemas.microsoft.com/office/drawing/2014/main" id="{EB7242DB-764F-46CC-B726-82C4F3AD1A8C}"/>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7" name="フローチャート: 判断 366">
          <a:extLst>
            <a:ext uri="{FF2B5EF4-FFF2-40B4-BE49-F238E27FC236}">
              <a16:creationId xmlns:a16="http://schemas.microsoft.com/office/drawing/2014/main" id="{1B6DD9E7-ACAB-4EB8-A29E-1C33F04BFC8E}"/>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68" name="フローチャート: 判断 367">
          <a:extLst>
            <a:ext uri="{FF2B5EF4-FFF2-40B4-BE49-F238E27FC236}">
              <a16:creationId xmlns:a16="http://schemas.microsoft.com/office/drawing/2014/main" id="{A0D7A7AC-0DA6-451B-B073-A0C6D5ED5272}"/>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69" name="フローチャート: 判断 368">
          <a:extLst>
            <a:ext uri="{FF2B5EF4-FFF2-40B4-BE49-F238E27FC236}">
              <a16:creationId xmlns:a16="http://schemas.microsoft.com/office/drawing/2014/main" id="{1E488BDA-2BE5-41B1-9B06-9AD10A45DB56}"/>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0" name="フローチャート: 判断 369">
          <a:extLst>
            <a:ext uri="{FF2B5EF4-FFF2-40B4-BE49-F238E27FC236}">
              <a16:creationId xmlns:a16="http://schemas.microsoft.com/office/drawing/2014/main" id="{8C3E995D-DC1E-4648-A5B8-1FE0FD85ECB3}"/>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1" name="フローチャート: 判断 370">
          <a:extLst>
            <a:ext uri="{FF2B5EF4-FFF2-40B4-BE49-F238E27FC236}">
              <a16:creationId xmlns:a16="http://schemas.microsoft.com/office/drawing/2014/main" id="{94CD67F8-90EC-48A5-AE82-EE3DFCAF4AD2}"/>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7BFCBE8D-5680-47FC-9F7D-98F7B2C555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DC3B3B7-6FB8-4827-B8AE-B529F1B293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F4BA8F3-7A79-452D-AD75-A51AD1BD9FC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945DEFE8-4E1E-4242-B088-C23A50E6920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551507F3-F29B-4BD7-A968-8D8B5946A0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84455</xdr:rowOff>
    </xdr:from>
    <xdr:to>
      <xdr:col>55</xdr:col>
      <xdr:colOff>50800</xdr:colOff>
      <xdr:row>109</xdr:row>
      <xdr:rowOff>14605</xdr:rowOff>
    </xdr:to>
    <xdr:sp macro="" textlink="">
      <xdr:nvSpPr>
        <xdr:cNvPr id="377" name="楕円 376">
          <a:extLst>
            <a:ext uri="{FF2B5EF4-FFF2-40B4-BE49-F238E27FC236}">
              <a16:creationId xmlns:a16="http://schemas.microsoft.com/office/drawing/2014/main" id="{550D6624-A0D9-4137-98ED-D6637E7178FB}"/>
            </a:ext>
          </a:extLst>
        </xdr:cNvPr>
        <xdr:cNvSpPr/>
      </xdr:nvSpPr>
      <xdr:spPr>
        <a:xfrm>
          <a:off x="104267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170832</xdr:rowOff>
    </xdr:from>
    <xdr:ext cx="469744" cy="259045"/>
    <xdr:sp macro="" textlink="">
      <xdr:nvSpPr>
        <xdr:cNvPr id="378" name="【市民会館】&#10;一人当たり面積該当値テキスト">
          <a:extLst>
            <a:ext uri="{FF2B5EF4-FFF2-40B4-BE49-F238E27FC236}">
              <a16:creationId xmlns:a16="http://schemas.microsoft.com/office/drawing/2014/main" id="{99BCA446-6462-4156-B476-8FFC6F4B74AC}"/>
            </a:ext>
          </a:extLst>
        </xdr:cNvPr>
        <xdr:cNvSpPr txBox="1"/>
      </xdr:nvSpPr>
      <xdr:spPr>
        <a:xfrm>
          <a:off x="10515600" y="1851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97789</xdr:rowOff>
    </xdr:from>
    <xdr:to>
      <xdr:col>50</xdr:col>
      <xdr:colOff>165100</xdr:colOff>
      <xdr:row>109</xdr:row>
      <xdr:rowOff>27939</xdr:rowOff>
    </xdr:to>
    <xdr:sp macro="" textlink="">
      <xdr:nvSpPr>
        <xdr:cNvPr id="379" name="楕円 378">
          <a:extLst>
            <a:ext uri="{FF2B5EF4-FFF2-40B4-BE49-F238E27FC236}">
              <a16:creationId xmlns:a16="http://schemas.microsoft.com/office/drawing/2014/main" id="{F2E0EED1-6186-4565-8ADF-F6F5247DC68B}"/>
            </a:ext>
          </a:extLst>
        </xdr:cNvPr>
        <xdr:cNvSpPr/>
      </xdr:nvSpPr>
      <xdr:spPr>
        <a:xfrm>
          <a:off x="9588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135255</xdr:rowOff>
    </xdr:from>
    <xdr:to>
      <xdr:col>55</xdr:col>
      <xdr:colOff>0</xdr:colOff>
      <xdr:row>108</xdr:row>
      <xdr:rowOff>148589</xdr:rowOff>
    </xdr:to>
    <xdr:cxnSp macro="">
      <xdr:nvCxnSpPr>
        <xdr:cNvPr id="380" name="直線コネクタ 379">
          <a:extLst>
            <a:ext uri="{FF2B5EF4-FFF2-40B4-BE49-F238E27FC236}">
              <a16:creationId xmlns:a16="http://schemas.microsoft.com/office/drawing/2014/main" id="{2680A67C-1AC7-4BD1-89F0-C665967D52B1}"/>
            </a:ext>
          </a:extLst>
        </xdr:cNvPr>
        <xdr:cNvCxnSpPr/>
      </xdr:nvCxnSpPr>
      <xdr:spPr>
        <a:xfrm flipV="1">
          <a:off x="9639300" y="186518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97789</xdr:rowOff>
    </xdr:from>
    <xdr:to>
      <xdr:col>46</xdr:col>
      <xdr:colOff>38100</xdr:colOff>
      <xdr:row>109</xdr:row>
      <xdr:rowOff>27939</xdr:rowOff>
    </xdr:to>
    <xdr:sp macro="" textlink="">
      <xdr:nvSpPr>
        <xdr:cNvPr id="381" name="楕円 380">
          <a:extLst>
            <a:ext uri="{FF2B5EF4-FFF2-40B4-BE49-F238E27FC236}">
              <a16:creationId xmlns:a16="http://schemas.microsoft.com/office/drawing/2014/main" id="{FBBEF3C2-6AB4-406B-8727-A31D561EEC79}"/>
            </a:ext>
          </a:extLst>
        </xdr:cNvPr>
        <xdr:cNvSpPr/>
      </xdr:nvSpPr>
      <xdr:spPr>
        <a:xfrm>
          <a:off x="8699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148589</xdr:rowOff>
    </xdr:from>
    <xdr:to>
      <xdr:col>50</xdr:col>
      <xdr:colOff>114300</xdr:colOff>
      <xdr:row>108</xdr:row>
      <xdr:rowOff>148589</xdr:rowOff>
    </xdr:to>
    <xdr:cxnSp macro="">
      <xdr:nvCxnSpPr>
        <xdr:cNvPr id="382" name="直線コネクタ 381">
          <a:extLst>
            <a:ext uri="{FF2B5EF4-FFF2-40B4-BE49-F238E27FC236}">
              <a16:creationId xmlns:a16="http://schemas.microsoft.com/office/drawing/2014/main" id="{799C6CD7-54E8-41A9-8864-DFB63B653D8D}"/>
            </a:ext>
          </a:extLst>
        </xdr:cNvPr>
        <xdr:cNvCxnSpPr/>
      </xdr:nvCxnSpPr>
      <xdr:spPr>
        <a:xfrm>
          <a:off x="8750300" y="1866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97789</xdr:rowOff>
    </xdr:from>
    <xdr:to>
      <xdr:col>41</xdr:col>
      <xdr:colOff>101600</xdr:colOff>
      <xdr:row>109</xdr:row>
      <xdr:rowOff>27939</xdr:rowOff>
    </xdr:to>
    <xdr:sp macro="" textlink="">
      <xdr:nvSpPr>
        <xdr:cNvPr id="383" name="楕円 382">
          <a:extLst>
            <a:ext uri="{FF2B5EF4-FFF2-40B4-BE49-F238E27FC236}">
              <a16:creationId xmlns:a16="http://schemas.microsoft.com/office/drawing/2014/main" id="{0ED7CE83-B7D6-4131-A697-7ED9662A5A08}"/>
            </a:ext>
          </a:extLst>
        </xdr:cNvPr>
        <xdr:cNvSpPr/>
      </xdr:nvSpPr>
      <xdr:spPr>
        <a:xfrm>
          <a:off x="7810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148589</xdr:rowOff>
    </xdr:from>
    <xdr:to>
      <xdr:col>45</xdr:col>
      <xdr:colOff>177800</xdr:colOff>
      <xdr:row>108</xdr:row>
      <xdr:rowOff>148589</xdr:rowOff>
    </xdr:to>
    <xdr:cxnSp macro="">
      <xdr:nvCxnSpPr>
        <xdr:cNvPr id="384" name="直線コネクタ 383">
          <a:extLst>
            <a:ext uri="{FF2B5EF4-FFF2-40B4-BE49-F238E27FC236}">
              <a16:creationId xmlns:a16="http://schemas.microsoft.com/office/drawing/2014/main" id="{07C830B8-E88A-4385-8D15-036125240BF8}"/>
            </a:ext>
          </a:extLst>
        </xdr:cNvPr>
        <xdr:cNvCxnSpPr/>
      </xdr:nvCxnSpPr>
      <xdr:spPr>
        <a:xfrm>
          <a:off x="7861300" y="1866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97789</xdr:rowOff>
    </xdr:from>
    <xdr:to>
      <xdr:col>36</xdr:col>
      <xdr:colOff>165100</xdr:colOff>
      <xdr:row>109</xdr:row>
      <xdr:rowOff>27939</xdr:rowOff>
    </xdr:to>
    <xdr:sp macro="" textlink="">
      <xdr:nvSpPr>
        <xdr:cNvPr id="385" name="楕円 384">
          <a:extLst>
            <a:ext uri="{FF2B5EF4-FFF2-40B4-BE49-F238E27FC236}">
              <a16:creationId xmlns:a16="http://schemas.microsoft.com/office/drawing/2014/main" id="{DA8E29B2-54DA-487A-B684-C4656276674E}"/>
            </a:ext>
          </a:extLst>
        </xdr:cNvPr>
        <xdr:cNvSpPr/>
      </xdr:nvSpPr>
      <xdr:spPr>
        <a:xfrm>
          <a:off x="6921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148589</xdr:rowOff>
    </xdr:from>
    <xdr:to>
      <xdr:col>41</xdr:col>
      <xdr:colOff>50800</xdr:colOff>
      <xdr:row>108</xdr:row>
      <xdr:rowOff>148589</xdr:rowOff>
    </xdr:to>
    <xdr:cxnSp macro="">
      <xdr:nvCxnSpPr>
        <xdr:cNvPr id="386" name="直線コネクタ 385">
          <a:extLst>
            <a:ext uri="{FF2B5EF4-FFF2-40B4-BE49-F238E27FC236}">
              <a16:creationId xmlns:a16="http://schemas.microsoft.com/office/drawing/2014/main" id="{E7998184-EB76-4968-A003-FC966DA855EC}"/>
            </a:ext>
          </a:extLst>
        </xdr:cNvPr>
        <xdr:cNvCxnSpPr/>
      </xdr:nvCxnSpPr>
      <xdr:spPr>
        <a:xfrm>
          <a:off x="6972300" y="1866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387" name="n_1aveValue【市民会館】&#10;一人当たり面積">
          <a:extLst>
            <a:ext uri="{FF2B5EF4-FFF2-40B4-BE49-F238E27FC236}">
              <a16:creationId xmlns:a16="http://schemas.microsoft.com/office/drawing/2014/main" id="{C01768A6-A842-4D43-A4B4-8D14E26354E3}"/>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88" name="n_2aveValue【市民会館】&#10;一人当たり面積">
          <a:extLst>
            <a:ext uri="{FF2B5EF4-FFF2-40B4-BE49-F238E27FC236}">
              <a16:creationId xmlns:a16="http://schemas.microsoft.com/office/drawing/2014/main" id="{0874139A-4C1D-4CC4-9970-4BBFE0299E2E}"/>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389" name="n_3aveValue【市民会館】&#10;一人当たり面積">
          <a:extLst>
            <a:ext uri="{FF2B5EF4-FFF2-40B4-BE49-F238E27FC236}">
              <a16:creationId xmlns:a16="http://schemas.microsoft.com/office/drawing/2014/main" id="{68CD5332-3ACC-4A47-816F-C3EE2360D46A}"/>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390" name="n_4aveValue【市民会館】&#10;一人当たり面積">
          <a:extLst>
            <a:ext uri="{FF2B5EF4-FFF2-40B4-BE49-F238E27FC236}">
              <a16:creationId xmlns:a16="http://schemas.microsoft.com/office/drawing/2014/main" id="{DFD9DFDE-AD0E-4125-9952-BA4F67B93030}"/>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19066</xdr:rowOff>
    </xdr:from>
    <xdr:ext cx="469744" cy="259045"/>
    <xdr:sp macro="" textlink="">
      <xdr:nvSpPr>
        <xdr:cNvPr id="391" name="n_1mainValue【市民会館】&#10;一人当たり面積">
          <a:extLst>
            <a:ext uri="{FF2B5EF4-FFF2-40B4-BE49-F238E27FC236}">
              <a16:creationId xmlns:a16="http://schemas.microsoft.com/office/drawing/2014/main" id="{11130E49-38E2-4EB6-9EA9-73297F20D4DF}"/>
            </a:ext>
          </a:extLst>
        </xdr:cNvPr>
        <xdr:cNvSpPr txBox="1"/>
      </xdr:nvSpPr>
      <xdr:spPr>
        <a:xfrm>
          <a:off x="93917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19066</xdr:rowOff>
    </xdr:from>
    <xdr:ext cx="469744" cy="259045"/>
    <xdr:sp macro="" textlink="">
      <xdr:nvSpPr>
        <xdr:cNvPr id="392" name="n_2mainValue【市民会館】&#10;一人当たり面積">
          <a:extLst>
            <a:ext uri="{FF2B5EF4-FFF2-40B4-BE49-F238E27FC236}">
              <a16:creationId xmlns:a16="http://schemas.microsoft.com/office/drawing/2014/main" id="{A23E455E-C0E5-44AC-A549-F1314E90D0E9}"/>
            </a:ext>
          </a:extLst>
        </xdr:cNvPr>
        <xdr:cNvSpPr txBox="1"/>
      </xdr:nvSpPr>
      <xdr:spPr>
        <a:xfrm>
          <a:off x="85154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19066</xdr:rowOff>
    </xdr:from>
    <xdr:ext cx="469744" cy="259045"/>
    <xdr:sp macro="" textlink="">
      <xdr:nvSpPr>
        <xdr:cNvPr id="393" name="n_3mainValue【市民会館】&#10;一人当たり面積">
          <a:extLst>
            <a:ext uri="{FF2B5EF4-FFF2-40B4-BE49-F238E27FC236}">
              <a16:creationId xmlns:a16="http://schemas.microsoft.com/office/drawing/2014/main" id="{CA457B2E-B0D0-46E3-9072-ACE0B3447360}"/>
            </a:ext>
          </a:extLst>
        </xdr:cNvPr>
        <xdr:cNvSpPr txBox="1"/>
      </xdr:nvSpPr>
      <xdr:spPr>
        <a:xfrm>
          <a:off x="76264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19066</xdr:rowOff>
    </xdr:from>
    <xdr:ext cx="469744" cy="259045"/>
    <xdr:sp macro="" textlink="">
      <xdr:nvSpPr>
        <xdr:cNvPr id="394" name="n_4mainValue【市民会館】&#10;一人当たり面積">
          <a:extLst>
            <a:ext uri="{FF2B5EF4-FFF2-40B4-BE49-F238E27FC236}">
              <a16:creationId xmlns:a16="http://schemas.microsoft.com/office/drawing/2014/main" id="{FEB30156-0030-4DE9-B59A-8FD8F7A7E2FA}"/>
            </a:ext>
          </a:extLst>
        </xdr:cNvPr>
        <xdr:cNvSpPr txBox="1"/>
      </xdr:nvSpPr>
      <xdr:spPr>
        <a:xfrm>
          <a:off x="6737427" y="187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6D7BB38-C42E-4C4A-9B70-803CB898DB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4CC5D322-8697-41ED-A2B6-1093300814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81C5390-732F-47C1-B55C-9F9F0991E4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231F159-3C2D-4D0C-AAEC-E8C7C82B25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1BD1FF3-9D50-4721-A82B-8B88BD277B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BC5C97B0-7ED3-4072-A3FC-0B860975AA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76A02D36-0B9A-4CA3-BC90-50B731A4D2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EF051E2-A6B4-4EDC-9D0D-17F23689C3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A7120DBB-3D49-4736-A81C-5E36E7586B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7D44F5D-26DF-474F-BECD-EDF4C8F82A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CB10C9FE-E677-4B45-AC53-3E435C52C50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5D4E369-81BA-49AA-A1F6-81CC0640AE2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EB3452BA-22B5-400C-9C2B-B2941FCA61A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30448CAD-C041-43A4-8971-9FE8947AD9B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B7386AF2-F438-46D8-9B6D-B41EC6FF7D9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515C05A4-3508-432A-8371-A39474D76BC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6CD785E7-769F-419E-9098-1382AC2709D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8125427E-D442-461F-938D-2D6E3D3BAD5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E1EED3B8-24C8-44EC-BFD6-D40970F6185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C02324DC-C96E-4434-AA64-9C83A14E63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1A8302ED-4C16-4EE5-8C25-A7ADD3FF6D9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FC5725D5-4890-4A5A-A443-7446D67049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941F2E15-022E-4CD3-B8CF-C8FFB50FEE5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4426BB9-A761-4923-82D7-19A2953A88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95797DD7-920E-4502-8311-A878BDAEAAE1}"/>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457EC30E-0054-452D-B72A-2636F45D3E6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91EFFBED-BEC5-4F49-A97A-18845F6F92E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A6D95F75-7405-40D3-BD96-403BCAEE256F}"/>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a:extLst>
            <a:ext uri="{FF2B5EF4-FFF2-40B4-BE49-F238E27FC236}">
              <a16:creationId xmlns:a16="http://schemas.microsoft.com/office/drawing/2014/main" id="{E4250FBA-ABD0-442C-A3D9-5F78313FB145}"/>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ECFD9140-2E2B-4964-8F71-CB6341445454}"/>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a:extLst>
            <a:ext uri="{FF2B5EF4-FFF2-40B4-BE49-F238E27FC236}">
              <a16:creationId xmlns:a16="http://schemas.microsoft.com/office/drawing/2014/main" id="{080987CB-2860-4307-99E4-587CF779BF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a16="http://schemas.microsoft.com/office/drawing/2014/main" id="{4B60DE1E-957C-4626-8392-9EE42F0467E9}"/>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a:extLst>
            <a:ext uri="{FF2B5EF4-FFF2-40B4-BE49-F238E27FC236}">
              <a16:creationId xmlns:a16="http://schemas.microsoft.com/office/drawing/2014/main" id="{654ACA50-805F-4A39-9ADA-2C794060A39E}"/>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a16="http://schemas.microsoft.com/office/drawing/2014/main" id="{5DAA1396-15F1-4AC6-89CA-6EE11A974CE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a16="http://schemas.microsoft.com/office/drawing/2014/main" id="{E6417EF9-60A8-4A84-AF35-A99D0942ADB7}"/>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8E5EE8E-0A35-4DF0-9041-4856464A40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0F37FD8-C518-40A0-86B6-EC963B19AE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07E1AD1-7739-4A4A-A8BC-0E76C487B9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4AA42FD-963F-4DEB-B981-BB373B06E4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AAE6917-BF62-4CFD-9C59-B9CEC56CB4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65405</xdr:rowOff>
    </xdr:from>
    <xdr:to>
      <xdr:col>85</xdr:col>
      <xdr:colOff>177800</xdr:colOff>
      <xdr:row>38</xdr:row>
      <xdr:rowOff>167005</xdr:rowOff>
    </xdr:to>
    <xdr:sp macro="" textlink="">
      <xdr:nvSpPr>
        <xdr:cNvPr id="435" name="楕円 434">
          <a:extLst>
            <a:ext uri="{FF2B5EF4-FFF2-40B4-BE49-F238E27FC236}">
              <a16:creationId xmlns:a16="http://schemas.microsoft.com/office/drawing/2014/main" id="{CFAA24AD-2F05-417B-831C-B932AE69E0F7}"/>
            </a:ext>
          </a:extLst>
        </xdr:cNvPr>
        <xdr:cNvSpPr/>
      </xdr:nvSpPr>
      <xdr:spPr>
        <a:xfrm>
          <a:off x="16268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43832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5B65179E-3708-4065-9CD0-31C87CE13546}"/>
            </a:ext>
          </a:extLst>
        </xdr:cNvPr>
        <xdr:cNvSpPr txBox="1"/>
      </xdr:nvSpPr>
      <xdr:spPr>
        <a:xfrm>
          <a:off x="16357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37" name="楕円 436">
          <a:extLst>
            <a:ext uri="{FF2B5EF4-FFF2-40B4-BE49-F238E27FC236}">
              <a16:creationId xmlns:a16="http://schemas.microsoft.com/office/drawing/2014/main" id="{13444496-26D8-4AC7-BD31-B1CBE99F8D44}"/>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116205</xdr:rowOff>
    </xdr:to>
    <xdr:cxnSp macro="">
      <xdr:nvCxnSpPr>
        <xdr:cNvPr id="438" name="直線コネクタ 437">
          <a:extLst>
            <a:ext uri="{FF2B5EF4-FFF2-40B4-BE49-F238E27FC236}">
              <a16:creationId xmlns:a16="http://schemas.microsoft.com/office/drawing/2014/main" id="{AE8CCFAC-33BF-41E2-BC1F-FFFDC6A2638D}"/>
            </a:ext>
          </a:extLst>
        </xdr:cNvPr>
        <xdr:cNvCxnSpPr/>
      </xdr:nvCxnSpPr>
      <xdr:spPr>
        <a:xfrm>
          <a:off x="15481300" y="65855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39" name="楕円 438">
          <a:extLst>
            <a:ext uri="{FF2B5EF4-FFF2-40B4-BE49-F238E27FC236}">
              <a16:creationId xmlns:a16="http://schemas.microsoft.com/office/drawing/2014/main" id="{7EF22E87-6DB3-4D11-8716-13F59E34DADA}"/>
            </a:ext>
          </a:extLst>
        </xdr:cNvPr>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70485</xdr:rowOff>
    </xdr:to>
    <xdr:cxnSp macro="">
      <xdr:nvCxnSpPr>
        <xdr:cNvPr id="440" name="直線コネクタ 439">
          <a:extLst>
            <a:ext uri="{FF2B5EF4-FFF2-40B4-BE49-F238E27FC236}">
              <a16:creationId xmlns:a16="http://schemas.microsoft.com/office/drawing/2014/main" id="{54C55E53-4F14-41D7-A309-7461742AD5CC}"/>
            </a:ext>
          </a:extLst>
        </xdr:cNvPr>
        <xdr:cNvCxnSpPr/>
      </xdr:nvCxnSpPr>
      <xdr:spPr>
        <a:xfrm>
          <a:off x="14592300" y="6539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441" name="楕円 440">
          <a:extLst>
            <a:ext uri="{FF2B5EF4-FFF2-40B4-BE49-F238E27FC236}">
              <a16:creationId xmlns:a16="http://schemas.microsoft.com/office/drawing/2014/main" id="{F4447511-A97A-4EAF-9606-6D05ABC1396D}"/>
            </a:ext>
          </a:extLst>
        </xdr:cNvPr>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83820</xdr:rowOff>
    </xdr:to>
    <xdr:cxnSp macro="">
      <xdr:nvCxnSpPr>
        <xdr:cNvPr id="442" name="直線コネクタ 441">
          <a:extLst>
            <a:ext uri="{FF2B5EF4-FFF2-40B4-BE49-F238E27FC236}">
              <a16:creationId xmlns:a16="http://schemas.microsoft.com/office/drawing/2014/main" id="{CB681658-3A39-4D4C-BC7B-2AA97B71F657}"/>
            </a:ext>
          </a:extLst>
        </xdr:cNvPr>
        <xdr:cNvCxnSpPr/>
      </xdr:nvCxnSpPr>
      <xdr:spPr>
        <a:xfrm flipV="1">
          <a:off x="13703300" y="65398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40640</xdr:rowOff>
    </xdr:from>
    <xdr:to>
      <xdr:col>67</xdr:col>
      <xdr:colOff>101600</xdr:colOff>
      <xdr:row>38</xdr:row>
      <xdr:rowOff>142240</xdr:rowOff>
    </xdr:to>
    <xdr:sp macro="" textlink="">
      <xdr:nvSpPr>
        <xdr:cNvPr id="443" name="楕円 442">
          <a:extLst>
            <a:ext uri="{FF2B5EF4-FFF2-40B4-BE49-F238E27FC236}">
              <a16:creationId xmlns:a16="http://schemas.microsoft.com/office/drawing/2014/main" id="{608C9DE3-FBE1-4423-AAF6-F3AAC7A7E6BB}"/>
            </a:ext>
          </a:extLst>
        </xdr:cNvPr>
        <xdr:cNvSpPr/>
      </xdr:nvSpPr>
      <xdr:spPr>
        <a:xfrm>
          <a:off x="1276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83820</xdr:rowOff>
    </xdr:from>
    <xdr:to>
      <xdr:col>71</xdr:col>
      <xdr:colOff>177800</xdr:colOff>
      <xdr:row>38</xdr:row>
      <xdr:rowOff>91440</xdr:rowOff>
    </xdr:to>
    <xdr:cxnSp macro="">
      <xdr:nvCxnSpPr>
        <xdr:cNvPr id="444" name="直線コネクタ 443">
          <a:extLst>
            <a:ext uri="{FF2B5EF4-FFF2-40B4-BE49-F238E27FC236}">
              <a16:creationId xmlns:a16="http://schemas.microsoft.com/office/drawing/2014/main" id="{0E269774-C247-486C-8A4E-2C713F481B04}"/>
            </a:ext>
          </a:extLst>
        </xdr:cNvPr>
        <xdr:cNvCxnSpPr/>
      </xdr:nvCxnSpPr>
      <xdr:spPr>
        <a:xfrm flipV="1">
          <a:off x="12814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84CA3C1D-287F-4E16-A6E2-829AEF176BBE}"/>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829EC91-7240-46ED-A8D4-3B3A9BD3C1F2}"/>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82ADC7A4-FC72-4EC2-A886-C8CC814964B9}"/>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64A43F31-C780-454E-9C89-B547456CC6C9}"/>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D1494A60-3C4E-4305-8B44-48A97B5D63B9}"/>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582F4795-910A-4DD2-9700-656BA2DD6916}"/>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D1A04A26-9385-49CC-A322-332371A57771}"/>
            </a:ext>
          </a:extLst>
        </xdr:cNvPr>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133367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4AF66B49-FC6C-446A-B104-5665EABDE356}"/>
            </a:ext>
          </a:extLst>
        </xdr:cNvPr>
        <xdr:cNvSpPr txBox="1"/>
      </xdr:nvSpPr>
      <xdr:spPr>
        <a:xfrm>
          <a:off x="12611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6F10698D-69C9-4CF1-AD0E-D332BB9117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871FB7BC-F46B-4896-AD75-120797995C7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6F883C71-0E64-4B18-9958-BFFC1E2326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9832E7AD-3F89-4196-BCAB-247205EEDE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E9548E6C-5874-41E0-B6AA-063971C77C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F1460693-BEFE-4501-A17B-44AC543B25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7B54F627-3A9C-4752-8041-8AA9338CB5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E8BCCB2-CD2E-45FF-800C-953FBE4BD4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7F0C312-57E4-44F7-B794-8C1E84E512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2FF964C7-723E-427E-936C-D9708ECB47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a:extLst>
            <a:ext uri="{FF2B5EF4-FFF2-40B4-BE49-F238E27FC236}">
              <a16:creationId xmlns:a16="http://schemas.microsoft.com/office/drawing/2014/main" id="{354DDAD4-34D8-4F10-94BC-8E884AC9D378}"/>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a:extLst>
            <a:ext uri="{FF2B5EF4-FFF2-40B4-BE49-F238E27FC236}">
              <a16:creationId xmlns:a16="http://schemas.microsoft.com/office/drawing/2014/main" id="{0757DC37-BB55-410C-B65E-30F8D174F123}"/>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9F9EA355-1933-4702-928F-DD366945FDA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E272E44A-0B33-4B29-92F1-1521E774C7A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a:extLst>
            <a:ext uri="{FF2B5EF4-FFF2-40B4-BE49-F238E27FC236}">
              <a16:creationId xmlns:a16="http://schemas.microsoft.com/office/drawing/2014/main" id="{F16F1728-F3F5-4F8F-B15F-B4BAE511052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a:extLst>
            <a:ext uri="{FF2B5EF4-FFF2-40B4-BE49-F238E27FC236}">
              <a16:creationId xmlns:a16="http://schemas.microsoft.com/office/drawing/2014/main" id="{BFE08CA0-E125-4014-89E3-92781CF6A70C}"/>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642C7E2F-9B70-4B18-AC07-89A5E96742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6B96573E-C992-4E69-8B91-34B7BB19A1C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A0513E05-8E31-420B-B677-318E9EA3B6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a:extLst>
            <a:ext uri="{FF2B5EF4-FFF2-40B4-BE49-F238E27FC236}">
              <a16:creationId xmlns:a16="http://schemas.microsoft.com/office/drawing/2014/main" id="{F512F37F-8DAA-4334-9D07-1DE78FD6F3BC}"/>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a:extLst>
            <a:ext uri="{FF2B5EF4-FFF2-40B4-BE49-F238E27FC236}">
              <a16:creationId xmlns:a16="http://schemas.microsoft.com/office/drawing/2014/main" id="{A1BFE2D4-21DA-400B-B8F3-E2E22ABEC51D}"/>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a:extLst>
            <a:ext uri="{FF2B5EF4-FFF2-40B4-BE49-F238E27FC236}">
              <a16:creationId xmlns:a16="http://schemas.microsoft.com/office/drawing/2014/main" id="{3D4EE5D8-D140-4106-B152-21663B536E52}"/>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C34534D3-149A-4CFD-BE8E-895FB4E937F3}"/>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a:extLst>
            <a:ext uri="{FF2B5EF4-FFF2-40B4-BE49-F238E27FC236}">
              <a16:creationId xmlns:a16="http://schemas.microsoft.com/office/drawing/2014/main" id="{7265CDD1-7C14-46F0-B633-3A7A280377E4}"/>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94FD15E1-F7DE-4503-9FBE-6751C0DF16DD}"/>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a:extLst>
            <a:ext uri="{FF2B5EF4-FFF2-40B4-BE49-F238E27FC236}">
              <a16:creationId xmlns:a16="http://schemas.microsoft.com/office/drawing/2014/main" id="{11353835-69B5-42EE-A088-1B2A23436EF5}"/>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a:extLst>
            <a:ext uri="{FF2B5EF4-FFF2-40B4-BE49-F238E27FC236}">
              <a16:creationId xmlns:a16="http://schemas.microsoft.com/office/drawing/2014/main" id="{B13A1EBA-9EFD-479E-865F-6C793B0B00EF}"/>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0" name="フローチャート: 判断 479">
          <a:extLst>
            <a:ext uri="{FF2B5EF4-FFF2-40B4-BE49-F238E27FC236}">
              <a16:creationId xmlns:a16="http://schemas.microsoft.com/office/drawing/2014/main" id="{9474E85E-251F-49CE-B8A2-6638D28D85C3}"/>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1" name="フローチャート: 判断 480">
          <a:extLst>
            <a:ext uri="{FF2B5EF4-FFF2-40B4-BE49-F238E27FC236}">
              <a16:creationId xmlns:a16="http://schemas.microsoft.com/office/drawing/2014/main" id="{4035FEB1-BEFB-432F-BD99-6EA6D7057BAD}"/>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2" name="フローチャート: 判断 481">
          <a:extLst>
            <a:ext uri="{FF2B5EF4-FFF2-40B4-BE49-F238E27FC236}">
              <a16:creationId xmlns:a16="http://schemas.microsoft.com/office/drawing/2014/main" id="{72AD272D-5D36-484A-88D9-5476C4D626D6}"/>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B652907-CAF6-49F8-94C3-5AAA21A3FA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BDC6B56-F4E8-460C-A583-8A2C93E0B2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397D815-4F67-4193-82FC-F7FDE0FA4F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8F8D56E-A191-4144-A2A1-2C7FEE7F26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C7E435A-25F8-47FF-8736-B59CF963A4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140746</xdr:rowOff>
    </xdr:from>
    <xdr:to>
      <xdr:col>116</xdr:col>
      <xdr:colOff>114300</xdr:colOff>
      <xdr:row>40</xdr:row>
      <xdr:rowOff>70896</xdr:rowOff>
    </xdr:to>
    <xdr:sp macro="" textlink="">
      <xdr:nvSpPr>
        <xdr:cNvPr id="488" name="楕円 487">
          <a:extLst>
            <a:ext uri="{FF2B5EF4-FFF2-40B4-BE49-F238E27FC236}">
              <a16:creationId xmlns:a16="http://schemas.microsoft.com/office/drawing/2014/main" id="{854BAA2C-632C-454A-8EF2-26C18C4A0B38}"/>
            </a:ext>
          </a:extLst>
        </xdr:cNvPr>
        <xdr:cNvSpPr/>
      </xdr:nvSpPr>
      <xdr:spPr>
        <a:xfrm>
          <a:off x="22110700" y="682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119173</xdr:rowOff>
    </xdr:from>
    <xdr:ext cx="534377" cy="259045"/>
    <xdr:sp macro="" textlink="">
      <xdr:nvSpPr>
        <xdr:cNvPr id="489" name="【一般廃棄物処理施設】&#10;一人当たり有形固定資産（償却資産）額該当値テキスト">
          <a:extLst>
            <a:ext uri="{FF2B5EF4-FFF2-40B4-BE49-F238E27FC236}">
              <a16:creationId xmlns:a16="http://schemas.microsoft.com/office/drawing/2014/main" id="{62778364-5A9A-47D5-87A9-293593CF25AC}"/>
            </a:ext>
          </a:extLst>
        </xdr:cNvPr>
        <xdr:cNvSpPr txBox="1"/>
      </xdr:nvSpPr>
      <xdr:spPr>
        <a:xfrm>
          <a:off x="22199600" y="68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142546</xdr:rowOff>
    </xdr:from>
    <xdr:to>
      <xdr:col>112</xdr:col>
      <xdr:colOff>38100</xdr:colOff>
      <xdr:row>40</xdr:row>
      <xdr:rowOff>72696</xdr:rowOff>
    </xdr:to>
    <xdr:sp macro="" textlink="">
      <xdr:nvSpPr>
        <xdr:cNvPr id="490" name="楕円 489">
          <a:extLst>
            <a:ext uri="{FF2B5EF4-FFF2-40B4-BE49-F238E27FC236}">
              <a16:creationId xmlns:a16="http://schemas.microsoft.com/office/drawing/2014/main" id="{D4A02468-360F-46C7-90DD-40666482EB0D}"/>
            </a:ext>
          </a:extLst>
        </xdr:cNvPr>
        <xdr:cNvSpPr/>
      </xdr:nvSpPr>
      <xdr:spPr>
        <a:xfrm>
          <a:off x="21272500" y="68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20096</xdr:rowOff>
    </xdr:from>
    <xdr:to>
      <xdr:col>116</xdr:col>
      <xdr:colOff>63500</xdr:colOff>
      <xdr:row>40</xdr:row>
      <xdr:rowOff>21896</xdr:rowOff>
    </xdr:to>
    <xdr:cxnSp macro="">
      <xdr:nvCxnSpPr>
        <xdr:cNvPr id="491" name="直線コネクタ 490">
          <a:extLst>
            <a:ext uri="{FF2B5EF4-FFF2-40B4-BE49-F238E27FC236}">
              <a16:creationId xmlns:a16="http://schemas.microsoft.com/office/drawing/2014/main" id="{EC150B21-79E8-4E7E-BF42-9665BC60891A}"/>
            </a:ext>
          </a:extLst>
        </xdr:cNvPr>
        <xdr:cNvCxnSpPr/>
      </xdr:nvCxnSpPr>
      <xdr:spPr>
        <a:xfrm flipV="1">
          <a:off x="21323300" y="6878096"/>
          <a:ext cx="838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144083</xdr:rowOff>
    </xdr:from>
    <xdr:to>
      <xdr:col>107</xdr:col>
      <xdr:colOff>101600</xdr:colOff>
      <xdr:row>40</xdr:row>
      <xdr:rowOff>74233</xdr:rowOff>
    </xdr:to>
    <xdr:sp macro="" textlink="">
      <xdr:nvSpPr>
        <xdr:cNvPr id="492" name="楕円 491">
          <a:extLst>
            <a:ext uri="{FF2B5EF4-FFF2-40B4-BE49-F238E27FC236}">
              <a16:creationId xmlns:a16="http://schemas.microsoft.com/office/drawing/2014/main" id="{F9B229AA-4CBE-44EF-B57F-2064919EB16E}"/>
            </a:ext>
          </a:extLst>
        </xdr:cNvPr>
        <xdr:cNvSpPr/>
      </xdr:nvSpPr>
      <xdr:spPr>
        <a:xfrm>
          <a:off x="20383500" y="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21896</xdr:rowOff>
    </xdr:from>
    <xdr:to>
      <xdr:col>111</xdr:col>
      <xdr:colOff>177800</xdr:colOff>
      <xdr:row>40</xdr:row>
      <xdr:rowOff>23433</xdr:rowOff>
    </xdr:to>
    <xdr:cxnSp macro="">
      <xdr:nvCxnSpPr>
        <xdr:cNvPr id="493" name="直線コネクタ 492">
          <a:extLst>
            <a:ext uri="{FF2B5EF4-FFF2-40B4-BE49-F238E27FC236}">
              <a16:creationId xmlns:a16="http://schemas.microsoft.com/office/drawing/2014/main" id="{B8143CE2-D093-483E-9E22-4E7787E0F36F}"/>
            </a:ext>
          </a:extLst>
        </xdr:cNvPr>
        <xdr:cNvCxnSpPr/>
      </xdr:nvCxnSpPr>
      <xdr:spPr>
        <a:xfrm flipV="1">
          <a:off x="20434300" y="6879896"/>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158011</xdr:rowOff>
    </xdr:from>
    <xdr:to>
      <xdr:col>102</xdr:col>
      <xdr:colOff>165100</xdr:colOff>
      <xdr:row>40</xdr:row>
      <xdr:rowOff>88161</xdr:rowOff>
    </xdr:to>
    <xdr:sp macro="" textlink="">
      <xdr:nvSpPr>
        <xdr:cNvPr id="494" name="楕円 493">
          <a:extLst>
            <a:ext uri="{FF2B5EF4-FFF2-40B4-BE49-F238E27FC236}">
              <a16:creationId xmlns:a16="http://schemas.microsoft.com/office/drawing/2014/main" id="{F3B3C15C-3778-41FD-AFA3-8725A866A0B5}"/>
            </a:ext>
          </a:extLst>
        </xdr:cNvPr>
        <xdr:cNvSpPr/>
      </xdr:nvSpPr>
      <xdr:spPr>
        <a:xfrm>
          <a:off x="19494500" y="68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23433</xdr:rowOff>
    </xdr:from>
    <xdr:to>
      <xdr:col>107</xdr:col>
      <xdr:colOff>50800</xdr:colOff>
      <xdr:row>40</xdr:row>
      <xdr:rowOff>37361</xdr:rowOff>
    </xdr:to>
    <xdr:cxnSp macro="">
      <xdr:nvCxnSpPr>
        <xdr:cNvPr id="495" name="直線コネクタ 494">
          <a:extLst>
            <a:ext uri="{FF2B5EF4-FFF2-40B4-BE49-F238E27FC236}">
              <a16:creationId xmlns:a16="http://schemas.microsoft.com/office/drawing/2014/main" id="{E85EC1B7-9B70-4C1A-AD9A-5990595A769D}"/>
            </a:ext>
          </a:extLst>
        </xdr:cNvPr>
        <xdr:cNvCxnSpPr/>
      </xdr:nvCxnSpPr>
      <xdr:spPr>
        <a:xfrm flipV="1">
          <a:off x="19545300" y="6881433"/>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165189</xdr:rowOff>
    </xdr:from>
    <xdr:to>
      <xdr:col>98</xdr:col>
      <xdr:colOff>38100</xdr:colOff>
      <xdr:row>40</xdr:row>
      <xdr:rowOff>95339</xdr:rowOff>
    </xdr:to>
    <xdr:sp macro="" textlink="">
      <xdr:nvSpPr>
        <xdr:cNvPr id="496" name="楕円 495">
          <a:extLst>
            <a:ext uri="{FF2B5EF4-FFF2-40B4-BE49-F238E27FC236}">
              <a16:creationId xmlns:a16="http://schemas.microsoft.com/office/drawing/2014/main" id="{62A6B64E-456F-472A-B9E9-67A4090AE34E}"/>
            </a:ext>
          </a:extLst>
        </xdr:cNvPr>
        <xdr:cNvSpPr/>
      </xdr:nvSpPr>
      <xdr:spPr>
        <a:xfrm>
          <a:off x="18605500" y="68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37361</xdr:rowOff>
    </xdr:from>
    <xdr:to>
      <xdr:col>102</xdr:col>
      <xdr:colOff>114300</xdr:colOff>
      <xdr:row>40</xdr:row>
      <xdr:rowOff>44539</xdr:rowOff>
    </xdr:to>
    <xdr:cxnSp macro="">
      <xdr:nvCxnSpPr>
        <xdr:cNvPr id="497" name="直線コネクタ 496">
          <a:extLst>
            <a:ext uri="{FF2B5EF4-FFF2-40B4-BE49-F238E27FC236}">
              <a16:creationId xmlns:a16="http://schemas.microsoft.com/office/drawing/2014/main" id="{31D05C15-6F66-4952-B049-EF1D5607D1E1}"/>
            </a:ext>
          </a:extLst>
        </xdr:cNvPr>
        <xdr:cNvCxnSpPr/>
      </xdr:nvCxnSpPr>
      <xdr:spPr>
        <a:xfrm flipV="1">
          <a:off x="18656300" y="689536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61C305E0-2E1A-4F4B-93FE-BC6726E37920}"/>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C39083D3-9753-481C-9505-000BB5743A57}"/>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AE034E40-B478-4BD1-9442-52901B5C94BD}"/>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id="{375B9D1D-272B-47DB-9173-3CBA582AC34F}"/>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63823</xdr:rowOff>
    </xdr:from>
    <xdr:ext cx="534377" cy="259045"/>
    <xdr:sp macro="" textlink="">
      <xdr:nvSpPr>
        <xdr:cNvPr id="502" name="n_1mainValue【一般廃棄物処理施設】&#10;一人当たり有形固定資産（償却資産）額">
          <a:extLst>
            <a:ext uri="{FF2B5EF4-FFF2-40B4-BE49-F238E27FC236}">
              <a16:creationId xmlns:a16="http://schemas.microsoft.com/office/drawing/2014/main" id="{647AF801-85E7-4C73-98A1-18C91FCE4A84}"/>
            </a:ext>
          </a:extLst>
        </xdr:cNvPr>
        <xdr:cNvSpPr txBox="1"/>
      </xdr:nvSpPr>
      <xdr:spPr>
        <a:xfrm>
          <a:off x="21043411" y="69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65360</xdr:rowOff>
    </xdr:from>
    <xdr:ext cx="534377" cy="259045"/>
    <xdr:sp macro="" textlink="">
      <xdr:nvSpPr>
        <xdr:cNvPr id="503" name="n_2mainValue【一般廃棄物処理施設】&#10;一人当たり有形固定資産（償却資産）額">
          <a:extLst>
            <a:ext uri="{FF2B5EF4-FFF2-40B4-BE49-F238E27FC236}">
              <a16:creationId xmlns:a16="http://schemas.microsoft.com/office/drawing/2014/main" id="{B24DC498-E625-496A-8758-2388EA5EA0E0}"/>
            </a:ext>
          </a:extLst>
        </xdr:cNvPr>
        <xdr:cNvSpPr txBox="1"/>
      </xdr:nvSpPr>
      <xdr:spPr>
        <a:xfrm>
          <a:off x="20167111" y="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79288</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id="{B009619B-6481-4797-A176-82BF87140AF2}"/>
            </a:ext>
          </a:extLst>
        </xdr:cNvPr>
        <xdr:cNvSpPr txBox="1"/>
      </xdr:nvSpPr>
      <xdr:spPr>
        <a:xfrm>
          <a:off x="19278111" y="69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86466</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6F6FC1AF-B78F-4283-8662-0839DDE39758}"/>
            </a:ext>
          </a:extLst>
        </xdr:cNvPr>
        <xdr:cNvSpPr txBox="1"/>
      </xdr:nvSpPr>
      <xdr:spPr>
        <a:xfrm>
          <a:off x="18389111" y="69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CBED69FB-15FD-4DDE-9C99-96CB0A2DAC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FB2448B0-C919-4A68-BA46-102C3A3BD5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FF95D797-9207-4AAE-A8AB-B2E2F40042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D4084CEA-CDF7-4A8E-83A2-1A5FA262BDD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435D23CF-66CE-4CBC-8624-720D703DA88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C7D799F6-1DCD-43E1-96A8-B6141CB0CB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38C74BF-2154-46FE-8764-4ACB5E3C63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F22D9ED9-5DF3-4681-9F12-5F8EA439FC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60D342A9-290B-4764-9A71-42F9AC5357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C6396444-274E-4A91-86EE-23C24CFC8A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4BABF938-A3FB-498C-9334-FAEBF00086F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39EA7F49-2433-4494-A750-C6F6E89DF12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F7BF9201-5C62-4370-BE81-8D84AB46417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EC58673E-5949-4C30-AA47-E8BB9562C1A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158787F8-64D3-4585-96AD-3320ABE278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E01A6229-23E9-4DF4-979B-80ECD5BA956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EEDDC75D-7C8F-4A5C-B903-809920B7C1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404DD3C0-E066-4EC1-8B2B-4ABCAC32101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D44BE0EC-1282-45E8-8BEC-391057E7EFF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F94C414B-7113-4956-B104-303C7468F64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8CBC777B-AE37-4E40-8E99-DE6BF75583E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C8D16D19-EC67-470C-B6AA-5EB5918EAE4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D6E38688-A348-42EF-BE0A-DEF19381B9B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E1DEBA8E-B925-4D01-A62C-CBCEB55928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C24A1BB9-414D-4D92-B473-CB0DE2CADE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1" name="直線コネクタ 530">
          <a:extLst>
            <a:ext uri="{FF2B5EF4-FFF2-40B4-BE49-F238E27FC236}">
              <a16:creationId xmlns:a16="http://schemas.microsoft.com/office/drawing/2014/main" id="{687BC45B-61BA-4DCC-8524-7890BB78D627}"/>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4EF92D1D-1327-4361-B837-3B8BE0D7DB7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3" name="直線コネクタ 532">
          <a:extLst>
            <a:ext uri="{FF2B5EF4-FFF2-40B4-BE49-F238E27FC236}">
              <a16:creationId xmlns:a16="http://schemas.microsoft.com/office/drawing/2014/main" id="{69D7B413-02CC-43AD-8DC6-507271FF25B1}"/>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9FD8A6CF-4BA6-4DAC-81EA-6CE46CD725DB}"/>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5" name="直線コネクタ 534">
          <a:extLst>
            <a:ext uri="{FF2B5EF4-FFF2-40B4-BE49-F238E27FC236}">
              <a16:creationId xmlns:a16="http://schemas.microsoft.com/office/drawing/2014/main" id="{08DF1650-80D8-482F-A423-FBA066B7F1EC}"/>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51626C4D-EAA4-4D22-AC1A-7A8D4AC65C4F}"/>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7" name="フローチャート: 判断 536">
          <a:extLst>
            <a:ext uri="{FF2B5EF4-FFF2-40B4-BE49-F238E27FC236}">
              <a16:creationId xmlns:a16="http://schemas.microsoft.com/office/drawing/2014/main" id="{1048205E-85CA-4682-B848-7ACF8267E543}"/>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8" name="フローチャート: 判断 537">
          <a:extLst>
            <a:ext uri="{FF2B5EF4-FFF2-40B4-BE49-F238E27FC236}">
              <a16:creationId xmlns:a16="http://schemas.microsoft.com/office/drawing/2014/main" id="{CAA98AB4-1DF5-4428-8320-4A99351149C1}"/>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9" name="フローチャート: 判断 538">
          <a:extLst>
            <a:ext uri="{FF2B5EF4-FFF2-40B4-BE49-F238E27FC236}">
              <a16:creationId xmlns:a16="http://schemas.microsoft.com/office/drawing/2014/main" id="{709F8189-C228-46F1-9379-3723C62F791A}"/>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0" name="フローチャート: 判断 539">
          <a:extLst>
            <a:ext uri="{FF2B5EF4-FFF2-40B4-BE49-F238E27FC236}">
              <a16:creationId xmlns:a16="http://schemas.microsoft.com/office/drawing/2014/main" id="{5F060167-1C51-48C9-9AF3-25DA2930BEBA}"/>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1" name="フローチャート: 判断 540">
          <a:extLst>
            <a:ext uri="{FF2B5EF4-FFF2-40B4-BE49-F238E27FC236}">
              <a16:creationId xmlns:a16="http://schemas.microsoft.com/office/drawing/2014/main" id="{44CD76F0-B03A-435B-B238-E684AA22D4E1}"/>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E9E8D4E-7490-4A33-A0CC-374DEC5063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F739B4F-4B95-4661-9DCA-7B38075E5C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4F9E1FC-329A-4DD4-9B06-A70FC6E463A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2CC2814-7033-423E-9451-9B03A7AAF0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FB35B8D-FE28-4B06-9C7D-A6313BDC14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547" name="楕円 546">
          <a:extLst>
            <a:ext uri="{FF2B5EF4-FFF2-40B4-BE49-F238E27FC236}">
              <a16:creationId xmlns:a16="http://schemas.microsoft.com/office/drawing/2014/main" id="{AE1EF4B2-19FE-4163-A9C5-C1B526247906}"/>
            </a:ext>
          </a:extLst>
        </xdr:cNvPr>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97444</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2A463BB6-EDB6-4E0A-ADBC-438D6FB2BC5D}"/>
            </a:ext>
          </a:extLst>
        </xdr:cNvPr>
        <xdr:cNvSpPr txBox="1"/>
      </xdr:nvSpPr>
      <xdr:spPr>
        <a:xfrm>
          <a:off x="16357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84727</xdr:rowOff>
    </xdr:from>
    <xdr:to>
      <xdr:col>81</xdr:col>
      <xdr:colOff>101600</xdr:colOff>
      <xdr:row>63</xdr:row>
      <xdr:rowOff>14877</xdr:rowOff>
    </xdr:to>
    <xdr:sp macro="" textlink="">
      <xdr:nvSpPr>
        <xdr:cNvPr id="549" name="楕円 548">
          <a:extLst>
            <a:ext uri="{FF2B5EF4-FFF2-40B4-BE49-F238E27FC236}">
              <a16:creationId xmlns:a16="http://schemas.microsoft.com/office/drawing/2014/main" id="{33B0D7E5-657D-4E16-B0CB-A62E5A54A396}"/>
            </a:ext>
          </a:extLst>
        </xdr:cNvPr>
        <xdr:cNvSpPr/>
      </xdr:nvSpPr>
      <xdr:spPr>
        <a:xfrm>
          <a:off x="15430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135527</xdr:rowOff>
    </xdr:from>
    <xdr:to>
      <xdr:col>85</xdr:col>
      <xdr:colOff>127000</xdr:colOff>
      <xdr:row>62</xdr:row>
      <xdr:rowOff>169817</xdr:rowOff>
    </xdr:to>
    <xdr:cxnSp macro="">
      <xdr:nvCxnSpPr>
        <xdr:cNvPr id="550" name="直線コネクタ 549">
          <a:extLst>
            <a:ext uri="{FF2B5EF4-FFF2-40B4-BE49-F238E27FC236}">
              <a16:creationId xmlns:a16="http://schemas.microsoft.com/office/drawing/2014/main" id="{9EF1CAD9-ABAA-40BF-89D9-F39DD0625FB1}"/>
            </a:ext>
          </a:extLst>
        </xdr:cNvPr>
        <xdr:cNvCxnSpPr/>
      </xdr:nvCxnSpPr>
      <xdr:spPr>
        <a:xfrm>
          <a:off x="15481300" y="107654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551" name="楕円 550">
          <a:extLst>
            <a:ext uri="{FF2B5EF4-FFF2-40B4-BE49-F238E27FC236}">
              <a16:creationId xmlns:a16="http://schemas.microsoft.com/office/drawing/2014/main" id="{ADD44C20-998B-4BC6-8A67-007DCACA4653}"/>
            </a:ext>
          </a:extLst>
        </xdr:cNvPr>
        <xdr:cNvSpPr/>
      </xdr:nvSpPr>
      <xdr:spPr>
        <a:xfrm>
          <a:off x="1454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62</xdr:row>
      <xdr:rowOff>135527</xdr:rowOff>
    </xdr:to>
    <xdr:cxnSp macro="">
      <xdr:nvCxnSpPr>
        <xdr:cNvPr id="552" name="直線コネクタ 551">
          <a:extLst>
            <a:ext uri="{FF2B5EF4-FFF2-40B4-BE49-F238E27FC236}">
              <a16:creationId xmlns:a16="http://schemas.microsoft.com/office/drawing/2014/main" id="{A0E688D2-FBF7-48C4-9222-A8DA9B5B5D69}"/>
            </a:ext>
          </a:extLst>
        </xdr:cNvPr>
        <xdr:cNvCxnSpPr/>
      </xdr:nvCxnSpPr>
      <xdr:spPr>
        <a:xfrm>
          <a:off x="14592300" y="10732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53" name="楕円 552">
          <a:extLst>
            <a:ext uri="{FF2B5EF4-FFF2-40B4-BE49-F238E27FC236}">
              <a16:creationId xmlns:a16="http://schemas.microsoft.com/office/drawing/2014/main" id="{01CD5444-38D4-41A6-90EE-14F53D2B087F}"/>
            </a:ext>
          </a:extLst>
        </xdr:cNvPr>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102870</xdr:rowOff>
    </xdr:to>
    <xdr:cxnSp macro="">
      <xdr:nvCxnSpPr>
        <xdr:cNvPr id="554" name="直線コネクタ 553">
          <a:extLst>
            <a:ext uri="{FF2B5EF4-FFF2-40B4-BE49-F238E27FC236}">
              <a16:creationId xmlns:a16="http://schemas.microsoft.com/office/drawing/2014/main" id="{4B192BAF-4C64-4B35-A290-7AB065B85132}"/>
            </a:ext>
          </a:extLst>
        </xdr:cNvPr>
        <xdr:cNvCxnSpPr/>
      </xdr:nvCxnSpPr>
      <xdr:spPr>
        <a:xfrm>
          <a:off x="13703300" y="1069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555" name="楕円 554">
          <a:extLst>
            <a:ext uri="{FF2B5EF4-FFF2-40B4-BE49-F238E27FC236}">
              <a16:creationId xmlns:a16="http://schemas.microsoft.com/office/drawing/2014/main" id="{4448869E-AFFA-43E9-9AF9-6364416CB5F0}"/>
            </a:ext>
          </a:extLst>
        </xdr:cNvPr>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68580</xdr:rowOff>
    </xdr:to>
    <xdr:cxnSp macro="">
      <xdr:nvCxnSpPr>
        <xdr:cNvPr id="556" name="直線コネクタ 555">
          <a:extLst>
            <a:ext uri="{FF2B5EF4-FFF2-40B4-BE49-F238E27FC236}">
              <a16:creationId xmlns:a16="http://schemas.microsoft.com/office/drawing/2014/main" id="{4D398547-FD1B-47C6-82A0-461ECBB8FC6C}"/>
            </a:ext>
          </a:extLst>
        </xdr:cNvPr>
        <xdr:cNvCxnSpPr/>
      </xdr:nvCxnSpPr>
      <xdr:spPr>
        <a:xfrm>
          <a:off x="12814300" y="10682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91BE35DF-30C9-45EC-98B9-6D79813974F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D39B5AAE-AE5C-49BD-9190-8D82E8B1F42F}"/>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EEE38946-37AC-46D9-889F-735E050F108D}"/>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F1539BE5-F85C-499B-9D3A-166B9179F9DB}"/>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6004</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30C78A2A-2B62-4382-AF6E-01E59013AC18}"/>
            </a:ext>
          </a:extLst>
        </xdr:cNvPr>
        <xdr:cNvSpPr txBox="1"/>
      </xdr:nvSpPr>
      <xdr:spPr>
        <a:xfrm>
          <a:off x="152660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144797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EAA99672-7968-4652-9904-04DC36BDDE4B}"/>
            </a:ext>
          </a:extLst>
        </xdr:cNvPr>
        <xdr:cNvSpPr txBox="1"/>
      </xdr:nvSpPr>
      <xdr:spPr>
        <a:xfrm>
          <a:off x="14389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3373129D-B7A2-449D-A1F7-96EB114D5BA8}"/>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E471541-315E-4AF3-942A-5E3D8258DA1D}"/>
            </a:ext>
          </a:extLst>
        </xdr:cNvPr>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72E4391E-33E2-4632-B490-D6C494C59D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AD3CCD65-125C-45FA-BDDE-ECBBD96381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B77169A8-2C38-48FC-9A88-972BDA0E10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3DD61DFA-5F2C-4B97-B83D-8A6E526FFE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840CC2A2-4D7F-4C5A-AE8F-5C033AC86A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E4A3B5A9-CEC4-43F0-9203-93F31DC6BE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3197F5A9-B9E9-47AE-B560-409D99C453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1B6B702-217E-401B-AD4E-26CAE8AF80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EF40D09D-7423-4D78-9C23-616B2A47B4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E4C3BDC8-90D9-481C-83C6-FB58656653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1A1182AD-BAA1-431A-90CE-D90E5C326B4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9499FEC8-06B7-4BD9-BC5C-9CD93AB6CBC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BE574D42-FFA6-426D-B49F-A590561ADDB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9FAA896F-2CEA-4257-AF9E-410DDDAB79F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9380EC20-ED8F-4097-93C6-AF931815795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CAA163BA-DED2-4C5C-9DEB-566B69F8C5A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D4F60770-AD12-4581-AB18-BE64FCC6153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65503A1A-1676-4365-9A89-5D80D35A2B2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2A610F42-B769-42B6-BA30-1B1A5E028BA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83BB58F5-76FA-4A72-AE29-881D417935E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A9E1663B-BF42-406F-B857-543B706E71C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6546A0F4-596E-4934-8B9A-9B51727CB24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87A4F00B-EF67-4FFB-BD9C-577D212D1F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57771F88-250D-4EE2-84BF-117AAB1B52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DEDBD337-BF89-4BB6-AA18-04FD15874C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0" name="直線コネクタ 589">
          <a:extLst>
            <a:ext uri="{FF2B5EF4-FFF2-40B4-BE49-F238E27FC236}">
              <a16:creationId xmlns:a16="http://schemas.microsoft.com/office/drawing/2014/main" id="{E902CFF5-4FBF-4FE0-8A30-D19DCA1ABE86}"/>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E489DAD9-1481-4BCC-A6D7-2B59E73728D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2" name="直線コネクタ 591">
          <a:extLst>
            <a:ext uri="{FF2B5EF4-FFF2-40B4-BE49-F238E27FC236}">
              <a16:creationId xmlns:a16="http://schemas.microsoft.com/office/drawing/2014/main" id="{3D014EEF-8E0E-4823-890E-DC8091B2C16E}"/>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50590E96-007C-4B28-B580-DDF1F1E3E7D6}"/>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4" name="直線コネクタ 593">
          <a:extLst>
            <a:ext uri="{FF2B5EF4-FFF2-40B4-BE49-F238E27FC236}">
              <a16:creationId xmlns:a16="http://schemas.microsoft.com/office/drawing/2014/main" id="{5FD706AC-EB07-4579-BCF6-76712AB89FEE}"/>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225967EF-48D6-44BE-A59D-7F39DD32BB9E}"/>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6" name="フローチャート: 判断 595">
          <a:extLst>
            <a:ext uri="{FF2B5EF4-FFF2-40B4-BE49-F238E27FC236}">
              <a16:creationId xmlns:a16="http://schemas.microsoft.com/office/drawing/2014/main" id="{57006930-0146-476B-A632-86CA48FBDAB7}"/>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7" name="フローチャート: 判断 596">
          <a:extLst>
            <a:ext uri="{FF2B5EF4-FFF2-40B4-BE49-F238E27FC236}">
              <a16:creationId xmlns:a16="http://schemas.microsoft.com/office/drawing/2014/main" id="{0E8E8430-500B-42E6-86BE-AC577296137F}"/>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8" name="フローチャート: 判断 597">
          <a:extLst>
            <a:ext uri="{FF2B5EF4-FFF2-40B4-BE49-F238E27FC236}">
              <a16:creationId xmlns:a16="http://schemas.microsoft.com/office/drawing/2014/main" id="{AB9590B0-8B20-4C54-BCBA-3D334607DCED}"/>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9" name="フローチャート: 判断 598">
          <a:extLst>
            <a:ext uri="{FF2B5EF4-FFF2-40B4-BE49-F238E27FC236}">
              <a16:creationId xmlns:a16="http://schemas.microsoft.com/office/drawing/2014/main" id="{D07CCFCB-A4E1-4CF8-9922-B572B9B5AF9F}"/>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0" name="フローチャート: 判断 599">
          <a:extLst>
            <a:ext uri="{FF2B5EF4-FFF2-40B4-BE49-F238E27FC236}">
              <a16:creationId xmlns:a16="http://schemas.microsoft.com/office/drawing/2014/main" id="{DFC070EB-D729-49B7-8627-2028CDAC6E36}"/>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11638AF-E305-4339-B910-3D1B91B892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2899B40-402B-4F2A-9C3D-D77EE218E0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261C536-E2BC-469F-AEA3-34FAF68CEC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B5C640E-69E9-4146-83ED-1B1BE144BE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DF7921E-0DAA-46A4-BECA-F1A8E94A10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606" name="楕円 605">
          <a:extLst>
            <a:ext uri="{FF2B5EF4-FFF2-40B4-BE49-F238E27FC236}">
              <a16:creationId xmlns:a16="http://schemas.microsoft.com/office/drawing/2014/main" id="{39816368-887C-444F-B4FC-4122F05C59AE}"/>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40D74B83-E86C-4A33-9E36-FA2B81978772}"/>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608" name="楕円 607">
          <a:extLst>
            <a:ext uri="{FF2B5EF4-FFF2-40B4-BE49-F238E27FC236}">
              <a16:creationId xmlns:a16="http://schemas.microsoft.com/office/drawing/2014/main" id="{F9670ADC-0B3E-44F1-9BCE-FD9785D97162}"/>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609" name="直線コネクタ 608">
          <a:extLst>
            <a:ext uri="{FF2B5EF4-FFF2-40B4-BE49-F238E27FC236}">
              <a16:creationId xmlns:a16="http://schemas.microsoft.com/office/drawing/2014/main" id="{6E981FCD-184E-4E07-96FE-4C59C90BCEF3}"/>
            </a:ext>
          </a:extLst>
        </xdr:cNvPr>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10" name="楕円 609">
          <a:extLst>
            <a:ext uri="{FF2B5EF4-FFF2-40B4-BE49-F238E27FC236}">
              <a16:creationId xmlns:a16="http://schemas.microsoft.com/office/drawing/2014/main" id="{C9BBA8B4-E54F-4033-AD4D-B96345B9085B}"/>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11" name="直線コネクタ 610">
          <a:extLst>
            <a:ext uri="{FF2B5EF4-FFF2-40B4-BE49-F238E27FC236}">
              <a16:creationId xmlns:a16="http://schemas.microsoft.com/office/drawing/2014/main" id="{706C7C08-CE24-403D-8B28-B5417EF3C02E}"/>
            </a:ext>
          </a:extLst>
        </xdr:cNvPr>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12" name="楕円 611">
          <a:extLst>
            <a:ext uri="{FF2B5EF4-FFF2-40B4-BE49-F238E27FC236}">
              <a16:creationId xmlns:a16="http://schemas.microsoft.com/office/drawing/2014/main" id="{95261D3A-289D-4466-A0E6-16D478E5FAE1}"/>
            </a:ext>
          </a:extLst>
        </xdr:cNvPr>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13" name="直線コネクタ 612">
          <a:extLst>
            <a:ext uri="{FF2B5EF4-FFF2-40B4-BE49-F238E27FC236}">
              <a16:creationId xmlns:a16="http://schemas.microsoft.com/office/drawing/2014/main" id="{84385C58-0CF1-4E93-ABCD-F7EF74185DF2}"/>
            </a:ext>
          </a:extLst>
        </xdr:cNvPr>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614" name="楕円 613">
          <a:extLst>
            <a:ext uri="{FF2B5EF4-FFF2-40B4-BE49-F238E27FC236}">
              <a16:creationId xmlns:a16="http://schemas.microsoft.com/office/drawing/2014/main" id="{A4B93213-7D96-41F6-959B-F418873A55E5}"/>
            </a:ext>
          </a:extLst>
        </xdr:cNvPr>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615" name="直線コネクタ 614">
          <a:extLst>
            <a:ext uri="{FF2B5EF4-FFF2-40B4-BE49-F238E27FC236}">
              <a16:creationId xmlns:a16="http://schemas.microsoft.com/office/drawing/2014/main" id="{06DCDE8A-F243-4668-9FC0-13C2697C1614}"/>
            </a:ext>
          </a:extLst>
        </xdr:cNvPr>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6" name="n_1aveValue【保健センター・保健所】&#10;一人当たり面積">
          <a:extLst>
            <a:ext uri="{FF2B5EF4-FFF2-40B4-BE49-F238E27FC236}">
              <a16:creationId xmlns:a16="http://schemas.microsoft.com/office/drawing/2014/main" id="{28DEC89B-81F1-49DB-BB19-F08184CF2791}"/>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7" name="n_2aveValue【保健センター・保健所】&#10;一人当たり面積">
          <a:extLst>
            <a:ext uri="{FF2B5EF4-FFF2-40B4-BE49-F238E27FC236}">
              <a16:creationId xmlns:a16="http://schemas.microsoft.com/office/drawing/2014/main" id="{B5F8A097-D81C-4A8B-9482-60AF3871D14F}"/>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18" name="n_3aveValue【保健センター・保健所】&#10;一人当たり面積">
          <a:extLst>
            <a:ext uri="{FF2B5EF4-FFF2-40B4-BE49-F238E27FC236}">
              <a16:creationId xmlns:a16="http://schemas.microsoft.com/office/drawing/2014/main" id="{28ABA268-1BDD-4F59-BE8B-FB07D655DAA6}"/>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19" name="n_4aveValue【保健センター・保健所】&#10;一人当たり面積">
          <a:extLst>
            <a:ext uri="{FF2B5EF4-FFF2-40B4-BE49-F238E27FC236}">
              <a16:creationId xmlns:a16="http://schemas.microsoft.com/office/drawing/2014/main" id="{FA786AC5-5389-4A49-B976-1A75CA680067}"/>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20" name="n_1mainValue【保健センター・保健所】&#10;一人当たり面積">
          <a:extLst>
            <a:ext uri="{FF2B5EF4-FFF2-40B4-BE49-F238E27FC236}">
              <a16:creationId xmlns:a16="http://schemas.microsoft.com/office/drawing/2014/main" id="{68651C56-B65E-4182-AF2E-ADBBA10790BC}"/>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21" name="n_2mainValue【保健センター・保健所】&#10;一人当たり面積">
          <a:extLst>
            <a:ext uri="{FF2B5EF4-FFF2-40B4-BE49-F238E27FC236}">
              <a16:creationId xmlns:a16="http://schemas.microsoft.com/office/drawing/2014/main" id="{AF9B59D0-3439-4D40-A6A7-DEB39899D74E}"/>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22" name="n_3mainValue【保健センター・保健所】&#10;一人当たり面積">
          <a:extLst>
            <a:ext uri="{FF2B5EF4-FFF2-40B4-BE49-F238E27FC236}">
              <a16:creationId xmlns:a16="http://schemas.microsoft.com/office/drawing/2014/main" id="{6102C14F-01A3-475F-8310-BC0367F78684}"/>
            </a:ext>
          </a:extLst>
        </xdr:cNvPr>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623" name="n_4mainValue【保健センター・保健所】&#10;一人当たり面積">
          <a:extLst>
            <a:ext uri="{FF2B5EF4-FFF2-40B4-BE49-F238E27FC236}">
              <a16:creationId xmlns:a16="http://schemas.microsoft.com/office/drawing/2014/main" id="{B0BED678-3B60-4018-A28C-1897BE58DBE0}"/>
            </a:ext>
          </a:extLst>
        </xdr:cNvPr>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6E333CC-0AC9-4A84-AC69-86068D4955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71ACF015-7BE1-44AE-99E3-D3D6F3AD8B4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7DD8472-5969-4475-925A-C3DE3D15C4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F3769486-6D25-4CA9-892A-C9003E2860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317D3E5B-E779-4B58-A3C5-82D9765DA8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ECCFD95B-11FE-4317-AA82-20B64E6171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B342AF7E-BB83-42B9-BA0C-7EAA50F205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A1CD772D-8114-47A3-8CC6-F78486904A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E7A1217-54C2-4331-9053-D5AA86C8B1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450B9F28-FB40-4E68-9766-16CD39396D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EA1AC5E2-BDEA-4824-9009-0072A4675E1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651B3377-232C-49FC-825E-D4D2954655D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557E1C70-C414-483D-88F2-C0DD57A8774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530747B6-443F-4F6E-8FA4-88A273138E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ED3C3454-23BE-42D3-94B7-00BBDB2CBFF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9CE5F554-58EC-4DD6-BBEB-97B7A393886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A28B8B2D-B2BA-44EB-91B0-E3502A9E25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2E052F92-A611-4084-9DA6-DBA3BF4C1BD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7E3D53D1-DC7C-4399-BC03-E83506DE9C4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99D8ADA7-D09B-472E-BDE9-98FAF81955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6AEA2DC0-C3CF-45DC-A0DF-501B21F0CD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739A0559-DF97-4E8F-B554-532B823E068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69A1D201-ADC1-436D-9519-A23B4758A53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41A36776-CB86-4D81-AAF8-4814AF0048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2E86769-4B1B-499B-8EA3-9E7D8FDF9B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3A845F39-EE46-48F8-BF12-CE9B587E50C4}"/>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16C4B288-2DB5-433D-BFFF-ED4DE753C27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C170AF9B-3E91-4E8B-946C-A282EB542A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D39644C3-9F29-45FB-9F2B-DC8881B5BD8F}"/>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3" name="直線コネクタ 652">
          <a:extLst>
            <a:ext uri="{FF2B5EF4-FFF2-40B4-BE49-F238E27FC236}">
              <a16:creationId xmlns:a16="http://schemas.microsoft.com/office/drawing/2014/main" id="{AD20F354-1AAF-4A53-A59D-8CA1F205CF9D}"/>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1C81FB37-E505-426F-81BA-9D38E63B37F4}"/>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5" name="フローチャート: 判断 654">
          <a:extLst>
            <a:ext uri="{FF2B5EF4-FFF2-40B4-BE49-F238E27FC236}">
              <a16:creationId xmlns:a16="http://schemas.microsoft.com/office/drawing/2014/main" id="{0D4582B0-E6DB-4BDB-BFDC-72A90085A336}"/>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6" name="フローチャート: 判断 655">
          <a:extLst>
            <a:ext uri="{FF2B5EF4-FFF2-40B4-BE49-F238E27FC236}">
              <a16:creationId xmlns:a16="http://schemas.microsoft.com/office/drawing/2014/main" id="{3C5AFD22-DC6C-43BA-809F-2730DD9A7836}"/>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7" name="フローチャート: 判断 656">
          <a:extLst>
            <a:ext uri="{FF2B5EF4-FFF2-40B4-BE49-F238E27FC236}">
              <a16:creationId xmlns:a16="http://schemas.microsoft.com/office/drawing/2014/main" id="{38C36758-C2C3-46FA-A1D8-F7B866B130B1}"/>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8" name="フローチャート: 判断 657">
          <a:extLst>
            <a:ext uri="{FF2B5EF4-FFF2-40B4-BE49-F238E27FC236}">
              <a16:creationId xmlns:a16="http://schemas.microsoft.com/office/drawing/2014/main" id="{AFFDD808-1FB8-4121-A3BA-0B005D21488A}"/>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9" name="フローチャート: 判断 658">
          <a:extLst>
            <a:ext uri="{FF2B5EF4-FFF2-40B4-BE49-F238E27FC236}">
              <a16:creationId xmlns:a16="http://schemas.microsoft.com/office/drawing/2014/main" id="{76729386-12AA-4EA8-95D8-FDBA2F0F24AC}"/>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D486ED5-AAE9-402C-BD4C-17DDF0B2EB6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EE0A5A4-A14D-44BB-B16D-F00E6470011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2919F01-39C3-4E6D-B4D6-1FA764AB17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573C511-6F8D-413F-AC24-AC0F15ED47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72AA300-B006-4D0A-A960-6F4435EB44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65" name="楕円 664">
          <a:extLst>
            <a:ext uri="{FF2B5EF4-FFF2-40B4-BE49-F238E27FC236}">
              <a16:creationId xmlns:a16="http://schemas.microsoft.com/office/drawing/2014/main" id="{DCC753A6-BD47-402D-A049-C48263F70DAC}"/>
            </a:ext>
          </a:extLst>
        </xdr:cNvPr>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135907</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8B261411-8618-4113-A9A7-C7863D9153C4}"/>
            </a:ext>
          </a:extLst>
        </xdr:cNvPr>
        <xdr:cNvSpPr txBox="1"/>
      </xdr:nvSpPr>
      <xdr:spPr>
        <a:xfrm>
          <a:off x="16357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667" name="楕円 666">
          <a:extLst>
            <a:ext uri="{FF2B5EF4-FFF2-40B4-BE49-F238E27FC236}">
              <a16:creationId xmlns:a16="http://schemas.microsoft.com/office/drawing/2014/main" id="{39BB76AD-4EA9-4F70-A730-BDA20C53E8D6}"/>
            </a:ext>
          </a:extLst>
        </xdr:cNvPr>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163830</xdr:rowOff>
    </xdr:to>
    <xdr:cxnSp macro="">
      <xdr:nvCxnSpPr>
        <xdr:cNvPr id="668" name="直線コネクタ 667">
          <a:extLst>
            <a:ext uri="{FF2B5EF4-FFF2-40B4-BE49-F238E27FC236}">
              <a16:creationId xmlns:a16="http://schemas.microsoft.com/office/drawing/2014/main" id="{B5628079-8E54-4118-ABBA-33F2E01FF0B6}"/>
            </a:ext>
          </a:extLst>
        </xdr:cNvPr>
        <xdr:cNvCxnSpPr/>
      </xdr:nvCxnSpPr>
      <xdr:spPr>
        <a:xfrm>
          <a:off x="15481300" y="141541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69" name="楕円 668">
          <a:extLst>
            <a:ext uri="{FF2B5EF4-FFF2-40B4-BE49-F238E27FC236}">
              <a16:creationId xmlns:a16="http://schemas.microsoft.com/office/drawing/2014/main" id="{9B1BCB86-A647-4615-8E60-A6443A074C9C}"/>
            </a:ext>
          </a:extLst>
        </xdr:cNvPr>
        <xdr:cNvSpPr/>
      </xdr:nvSpPr>
      <xdr:spPr>
        <a:xfrm>
          <a:off x="14541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21771</xdr:rowOff>
    </xdr:from>
    <xdr:to>
      <xdr:col>81</xdr:col>
      <xdr:colOff>50800</xdr:colOff>
      <xdr:row>82</xdr:row>
      <xdr:rowOff>95250</xdr:rowOff>
    </xdr:to>
    <xdr:cxnSp macro="">
      <xdr:nvCxnSpPr>
        <xdr:cNvPr id="670" name="直線コネクタ 669">
          <a:extLst>
            <a:ext uri="{FF2B5EF4-FFF2-40B4-BE49-F238E27FC236}">
              <a16:creationId xmlns:a16="http://schemas.microsoft.com/office/drawing/2014/main" id="{D1F4472F-1345-49EF-B08E-E3A8C7FBAE28}"/>
            </a:ext>
          </a:extLst>
        </xdr:cNvPr>
        <xdr:cNvCxnSpPr/>
      </xdr:nvCxnSpPr>
      <xdr:spPr>
        <a:xfrm>
          <a:off x="14592300" y="140806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6894</xdr:rowOff>
    </xdr:from>
    <xdr:to>
      <xdr:col>72</xdr:col>
      <xdr:colOff>38100</xdr:colOff>
      <xdr:row>81</xdr:row>
      <xdr:rowOff>108494</xdr:rowOff>
    </xdr:to>
    <xdr:sp macro="" textlink="">
      <xdr:nvSpPr>
        <xdr:cNvPr id="671" name="楕円 670">
          <a:extLst>
            <a:ext uri="{FF2B5EF4-FFF2-40B4-BE49-F238E27FC236}">
              <a16:creationId xmlns:a16="http://schemas.microsoft.com/office/drawing/2014/main" id="{25D44D4D-82D8-4B23-9002-9C70B2D4D3CF}"/>
            </a:ext>
          </a:extLst>
        </xdr:cNvPr>
        <xdr:cNvSpPr/>
      </xdr:nvSpPr>
      <xdr:spPr>
        <a:xfrm>
          <a:off x="13652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57694</xdr:rowOff>
    </xdr:from>
    <xdr:to>
      <xdr:col>76</xdr:col>
      <xdr:colOff>114300</xdr:colOff>
      <xdr:row>82</xdr:row>
      <xdr:rowOff>21771</xdr:rowOff>
    </xdr:to>
    <xdr:cxnSp macro="">
      <xdr:nvCxnSpPr>
        <xdr:cNvPr id="672" name="直線コネクタ 671">
          <a:extLst>
            <a:ext uri="{FF2B5EF4-FFF2-40B4-BE49-F238E27FC236}">
              <a16:creationId xmlns:a16="http://schemas.microsoft.com/office/drawing/2014/main" id="{161C1475-FD36-4629-B0E9-1D50ED449FE5}"/>
            </a:ext>
          </a:extLst>
        </xdr:cNvPr>
        <xdr:cNvCxnSpPr/>
      </xdr:nvCxnSpPr>
      <xdr:spPr>
        <a:xfrm>
          <a:off x="13703300" y="13945144"/>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95069</xdr:rowOff>
    </xdr:from>
    <xdr:to>
      <xdr:col>67</xdr:col>
      <xdr:colOff>101600</xdr:colOff>
      <xdr:row>81</xdr:row>
      <xdr:rowOff>25219</xdr:rowOff>
    </xdr:to>
    <xdr:sp macro="" textlink="">
      <xdr:nvSpPr>
        <xdr:cNvPr id="673" name="楕円 672">
          <a:extLst>
            <a:ext uri="{FF2B5EF4-FFF2-40B4-BE49-F238E27FC236}">
              <a16:creationId xmlns:a16="http://schemas.microsoft.com/office/drawing/2014/main" id="{678556D7-0A1D-4634-9738-A8C492797251}"/>
            </a:ext>
          </a:extLst>
        </xdr:cNvPr>
        <xdr:cNvSpPr/>
      </xdr:nvSpPr>
      <xdr:spPr>
        <a:xfrm>
          <a:off x="12763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145869</xdr:rowOff>
    </xdr:from>
    <xdr:to>
      <xdr:col>71</xdr:col>
      <xdr:colOff>177800</xdr:colOff>
      <xdr:row>81</xdr:row>
      <xdr:rowOff>57694</xdr:rowOff>
    </xdr:to>
    <xdr:cxnSp macro="">
      <xdr:nvCxnSpPr>
        <xdr:cNvPr id="674" name="直線コネクタ 673">
          <a:extLst>
            <a:ext uri="{FF2B5EF4-FFF2-40B4-BE49-F238E27FC236}">
              <a16:creationId xmlns:a16="http://schemas.microsoft.com/office/drawing/2014/main" id="{B4A4CB03-3DEF-4D05-9F2B-529DB05FA1EF}"/>
            </a:ext>
          </a:extLst>
        </xdr:cNvPr>
        <xdr:cNvCxnSpPr/>
      </xdr:nvCxnSpPr>
      <xdr:spPr>
        <a:xfrm>
          <a:off x="12814300" y="1386186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5" name="n_1aveValue【消防施設】&#10;有形固定資産減価償却率">
          <a:extLst>
            <a:ext uri="{FF2B5EF4-FFF2-40B4-BE49-F238E27FC236}">
              <a16:creationId xmlns:a16="http://schemas.microsoft.com/office/drawing/2014/main" id="{A85381CF-74A3-4DF4-898A-4C4EE5DBE84A}"/>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6" name="n_2aveValue【消防施設】&#10;有形固定資産減価償却率">
          <a:extLst>
            <a:ext uri="{FF2B5EF4-FFF2-40B4-BE49-F238E27FC236}">
              <a16:creationId xmlns:a16="http://schemas.microsoft.com/office/drawing/2014/main" id="{445C4B59-73B8-4FE7-8087-B70F12786709}"/>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7" name="n_3aveValue【消防施設】&#10;有形固定資産減価償却率">
          <a:extLst>
            <a:ext uri="{FF2B5EF4-FFF2-40B4-BE49-F238E27FC236}">
              <a16:creationId xmlns:a16="http://schemas.microsoft.com/office/drawing/2014/main" id="{B2BC63FE-A02A-43BF-8930-66C3989C5C93}"/>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678" name="n_4aveValue【消防施設】&#10;有形固定資産減価償却率">
          <a:extLst>
            <a:ext uri="{FF2B5EF4-FFF2-40B4-BE49-F238E27FC236}">
              <a16:creationId xmlns:a16="http://schemas.microsoft.com/office/drawing/2014/main" id="{C50F4363-F76C-43F8-B848-D14CE6CEF2D4}"/>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162577</xdr:rowOff>
    </xdr:from>
    <xdr:ext cx="405111" cy="259045"/>
    <xdr:sp macro="" textlink="">
      <xdr:nvSpPr>
        <xdr:cNvPr id="679" name="n_1mainValue【消防施設】&#10;有形固定資産減価償却率">
          <a:extLst>
            <a:ext uri="{FF2B5EF4-FFF2-40B4-BE49-F238E27FC236}">
              <a16:creationId xmlns:a16="http://schemas.microsoft.com/office/drawing/2014/main" id="{9BBB0811-F075-4D17-9293-AA7B57B09876}"/>
            </a:ext>
          </a:extLst>
        </xdr:cNvPr>
        <xdr:cNvSpPr txBox="1"/>
      </xdr:nvSpPr>
      <xdr:spPr>
        <a:xfrm>
          <a:off x="15266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80" name="n_2mainValue【消防施設】&#10;有形固定資産減価償却率">
          <a:extLst>
            <a:ext uri="{FF2B5EF4-FFF2-40B4-BE49-F238E27FC236}">
              <a16:creationId xmlns:a16="http://schemas.microsoft.com/office/drawing/2014/main" id="{3A1F509D-860E-42DE-AA75-25A50B32F8C8}"/>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125021</xdr:rowOff>
    </xdr:from>
    <xdr:ext cx="405111" cy="259045"/>
    <xdr:sp macro="" textlink="">
      <xdr:nvSpPr>
        <xdr:cNvPr id="681" name="n_3mainValue【消防施設】&#10;有形固定資産減価償却率">
          <a:extLst>
            <a:ext uri="{FF2B5EF4-FFF2-40B4-BE49-F238E27FC236}">
              <a16:creationId xmlns:a16="http://schemas.microsoft.com/office/drawing/2014/main" id="{F72514C9-0F3B-421D-A095-506271157343}"/>
            </a:ext>
          </a:extLst>
        </xdr:cNvPr>
        <xdr:cNvSpPr txBox="1"/>
      </xdr:nvSpPr>
      <xdr:spPr>
        <a:xfrm>
          <a:off x="13500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41746</xdr:rowOff>
    </xdr:from>
    <xdr:ext cx="405111" cy="259045"/>
    <xdr:sp macro="" textlink="">
      <xdr:nvSpPr>
        <xdr:cNvPr id="682" name="n_4mainValue【消防施設】&#10;有形固定資産減価償却率">
          <a:extLst>
            <a:ext uri="{FF2B5EF4-FFF2-40B4-BE49-F238E27FC236}">
              <a16:creationId xmlns:a16="http://schemas.microsoft.com/office/drawing/2014/main" id="{9AB3C38E-14B3-47A5-B36E-58E5CC827F5D}"/>
            </a:ext>
          </a:extLst>
        </xdr:cNvPr>
        <xdr:cNvSpPr txBox="1"/>
      </xdr:nvSpPr>
      <xdr:spPr>
        <a:xfrm>
          <a:off x="12611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E89F5A4C-A900-41BB-98C1-A67CBAD152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CBFB55B-BE48-41EC-BCCC-D2F988DB87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99695955-62B8-4C48-ABF9-12792CD59F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684B68C3-9638-4C98-9C86-FC4D60354C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83B4D392-4C33-40BC-81DE-57464D3EC2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DA8743BA-3A89-4F4A-9A06-558CCEC1E5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77D4980A-FDE9-49E6-A68D-653DD4B084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FFE64C8B-F0B3-4DCC-8CDD-62C0941506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881A6A67-FDD1-42F9-B71B-513DFE9BA37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A647A465-604D-4C4D-B585-4338B100FD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12BFFE6A-0805-420E-A2AD-55246A7B816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3354BF09-A710-4F2A-A508-59375170072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B17E08-4B02-4185-914B-C041382A7E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AEB31004-3290-4041-AB57-C72B0AC6EC3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AFD310FB-E6FC-4451-9748-401C181B446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24D701E-E4F5-4E0F-92FA-2F5766F5369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99997C23-652F-44D3-8130-614C9EA6934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9406AC3E-4DB8-4CA6-BE96-823DB8F35FA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2D25915F-650F-4BAE-A9CA-78837FE3CF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DD34C515-F738-4D40-BDF0-2C6FCC500F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2991934A-721E-4EF0-B85D-6D7E9A329D6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4" name="直線コネクタ 703">
          <a:extLst>
            <a:ext uri="{FF2B5EF4-FFF2-40B4-BE49-F238E27FC236}">
              <a16:creationId xmlns:a16="http://schemas.microsoft.com/office/drawing/2014/main" id="{7623F75F-468C-4765-ADA2-5D08D7EEE915}"/>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5" name="【消防施設】&#10;一人当たり面積最小値テキスト">
          <a:extLst>
            <a:ext uri="{FF2B5EF4-FFF2-40B4-BE49-F238E27FC236}">
              <a16:creationId xmlns:a16="http://schemas.microsoft.com/office/drawing/2014/main" id="{316FB5AC-AAC6-458E-8565-0D6980A6609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6" name="直線コネクタ 705">
          <a:extLst>
            <a:ext uri="{FF2B5EF4-FFF2-40B4-BE49-F238E27FC236}">
              <a16:creationId xmlns:a16="http://schemas.microsoft.com/office/drawing/2014/main" id="{B80601F9-7CA8-43CB-B424-276F7C598CA2}"/>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7" name="【消防施設】&#10;一人当たり面積最大値テキスト">
          <a:extLst>
            <a:ext uri="{FF2B5EF4-FFF2-40B4-BE49-F238E27FC236}">
              <a16:creationId xmlns:a16="http://schemas.microsoft.com/office/drawing/2014/main" id="{76948A6B-308F-4B95-B056-EB3DCA0282D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8" name="直線コネクタ 707">
          <a:extLst>
            <a:ext uri="{FF2B5EF4-FFF2-40B4-BE49-F238E27FC236}">
              <a16:creationId xmlns:a16="http://schemas.microsoft.com/office/drawing/2014/main" id="{D1C6A73B-C1F0-4BB1-8BCB-08ED93551493}"/>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709" name="【消防施設】&#10;一人当たり面積平均値テキスト">
          <a:extLst>
            <a:ext uri="{FF2B5EF4-FFF2-40B4-BE49-F238E27FC236}">
              <a16:creationId xmlns:a16="http://schemas.microsoft.com/office/drawing/2014/main" id="{62C341FC-CEF2-4DE5-B7F6-30F329C84A3B}"/>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0" name="フローチャート: 判断 709">
          <a:extLst>
            <a:ext uri="{FF2B5EF4-FFF2-40B4-BE49-F238E27FC236}">
              <a16:creationId xmlns:a16="http://schemas.microsoft.com/office/drawing/2014/main" id="{5AA5AE2D-036E-40F9-A405-6991A651EB24}"/>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9DBBA813-DDD3-49A8-ADBC-1E072FD9ABA1}"/>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2" name="フローチャート: 判断 711">
          <a:extLst>
            <a:ext uri="{FF2B5EF4-FFF2-40B4-BE49-F238E27FC236}">
              <a16:creationId xmlns:a16="http://schemas.microsoft.com/office/drawing/2014/main" id="{CBE175C0-5F1C-4F33-A12F-117B5584C038}"/>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3" name="フローチャート: 判断 712">
          <a:extLst>
            <a:ext uri="{FF2B5EF4-FFF2-40B4-BE49-F238E27FC236}">
              <a16:creationId xmlns:a16="http://schemas.microsoft.com/office/drawing/2014/main" id="{2B17F87E-2C04-486A-83DF-09D1FBE52053}"/>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4" name="フローチャート: 判断 713">
          <a:extLst>
            <a:ext uri="{FF2B5EF4-FFF2-40B4-BE49-F238E27FC236}">
              <a16:creationId xmlns:a16="http://schemas.microsoft.com/office/drawing/2014/main" id="{B3C3E824-4804-4E0B-91EA-3F592FD33951}"/>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3E6EE6A-22FE-4E9D-BF18-53886F82F9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72717DF-1F2A-4D16-A70D-CE322B879D6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F5F475B-ED07-48AB-A130-9D4192503CC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50892F4-3447-4D8E-A88D-E5D2620A32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0343889-5F31-4EE2-A0B0-78D0417364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720" name="楕円 719">
          <a:extLst>
            <a:ext uri="{FF2B5EF4-FFF2-40B4-BE49-F238E27FC236}">
              <a16:creationId xmlns:a16="http://schemas.microsoft.com/office/drawing/2014/main" id="{AD5A0AAD-B148-4DB4-AC67-BA2F8AC9B24F}"/>
            </a:ext>
          </a:extLst>
        </xdr:cNvPr>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154195</xdr:rowOff>
    </xdr:from>
    <xdr:ext cx="469744" cy="259045"/>
    <xdr:sp macro="" textlink="">
      <xdr:nvSpPr>
        <xdr:cNvPr id="721" name="【消防施設】&#10;一人当たり面積該当値テキスト">
          <a:extLst>
            <a:ext uri="{FF2B5EF4-FFF2-40B4-BE49-F238E27FC236}">
              <a16:creationId xmlns:a16="http://schemas.microsoft.com/office/drawing/2014/main" id="{7CD31659-91F8-440F-BEC7-4FCC52B66363}"/>
            </a:ext>
          </a:extLst>
        </xdr:cNvPr>
        <xdr:cNvSpPr txBox="1"/>
      </xdr:nvSpPr>
      <xdr:spPr>
        <a:xfrm>
          <a:off x="22199600" y="142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2" name="楕円 721">
          <a:extLst>
            <a:ext uri="{FF2B5EF4-FFF2-40B4-BE49-F238E27FC236}">
              <a16:creationId xmlns:a16="http://schemas.microsoft.com/office/drawing/2014/main" id="{2489706C-8224-47FB-9864-C769923BC8AC}"/>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15239</xdr:rowOff>
    </xdr:to>
    <xdr:cxnSp macro="">
      <xdr:nvCxnSpPr>
        <xdr:cNvPr id="723" name="直線コネクタ 722">
          <a:extLst>
            <a:ext uri="{FF2B5EF4-FFF2-40B4-BE49-F238E27FC236}">
              <a16:creationId xmlns:a16="http://schemas.microsoft.com/office/drawing/2014/main" id="{113B81F0-FA4D-4981-A857-2E219B5EB897}"/>
            </a:ext>
          </a:extLst>
        </xdr:cNvPr>
        <xdr:cNvCxnSpPr/>
      </xdr:nvCxnSpPr>
      <xdr:spPr>
        <a:xfrm flipV="1">
          <a:off x="21323300" y="1441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24" name="楕円 723">
          <a:extLst>
            <a:ext uri="{FF2B5EF4-FFF2-40B4-BE49-F238E27FC236}">
              <a16:creationId xmlns:a16="http://schemas.microsoft.com/office/drawing/2014/main" id="{DA674FEC-2E0B-4037-825F-B77A364A9ADA}"/>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725" name="直線コネクタ 724">
          <a:extLst>
            <a:ext uri="{FF2B5EF4-FFF2-40B4-BE49-F238E27FC236}">
              <a16:creationId xmlns:a16="http://schemas.microsoft.com/office/drawing/2014/main" id="{7C8DDB19-2444-4F06-86CB-CE0E4AA24B76}"/>
            </a:ext>
          </a:extLst>
        </xdr:cNvPr>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140463</xdr:rowOff>
    </xdr:from>
    <xdr:to>
      <xdr:col>102</xdr:col>
      <xdr:colOff>165100</xdr:colOff>
      <xdr:row>84</xdr:row>
      <xdr:rowOff>70613</xdr:rowOff>
    </xdr:to>
    <xdr:sp macro="" textlink="">
      <xdr:nvSpPr>
        <xdr:cNvPr id="726" name="楕円 725">
          <a:extLst>
            <a:ext uri="{FF2B5EF4-FFF2-40B4-BE49-F238E27FC236}">
              <a16:creationId xmlns:a16="http://schemas.microsoft.com/office/drawing/2014/main" id="{CE8C7ED8-0D79-4CE9-8539-71CD38D80FCF}"/>
            </a:ext>
          </a:extLst>
        </xdr:cNvPr>
        <xdr:cNvSpPr/>
      </xdr:nvSpPr>
      <xdr:spPr>
        <a:xfrm>
          <a:off x="19494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19813</xdr:rowOff>
    </xdr:to>
    <xdr:cxnSp macro="">
      <xdr:nvCxnSpPr>
        <xdr:cNvPr id="727" name="直線コネクタ 726">
          <a:extLst>
            <a:ext uri="{FF2B5EF4-FFF2-40B4-BE49-F238E27FC236}">
              <a16:creationId xmlns:a16="http://schemas.microsoft.com/office/drawing/2014/main" id="{D9E9C35D-BC9B-433B-ABC9-22BDE71A176E}"/>
            </a:ext>
          </a:extLst>
        </xdr:cNvPr>
        <xdr:cNvCxnSpPr/>
      </xdr:nvCxnSpPr>
      <xdr:spPr>
        <a:xfrm flipV="1">
          <a:off x="19545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728" name="楕円 727">
          <a:extLst>
            <a:ext uri="{FF2B5EF4-FFF2-40B4-BE49-F238E27FC236}">
              <a16:creationId xmlns:a16="http://schemas.microsoft.com/office/drawing/2014/main" id="{3497C0FC-EBA4-4757-A633-92397F7FE555}"/>
            </a:ext>
          </a:extLst>
        </xdr:cNvPr>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19813</xdr:rowOff>
    </xdr:from>
    <xdr:to>
      <xdr:col>102</xdr:col>
      <xdr:colOff>114300</xdr:colOff>
      <xdr:row>84</xdr:row>
      <xdr:rowOff>51815</xdr:rowOff>
    </xdr:to>
    <xdr:cxnSp macro="">
      <xdr:nvCxnSpPr>
        <xdr:cNvPr id="729" name="直線コネクタ 728">
          <a:extLst>
            <a:ext uri="{FF2B5EF4-FFF2-40B4-BE49-F238E27FC236}">
              <a16:creationId xmlns:a16="http://schemas.microsoft.com/office/drawing/2014/main" id="{5BCDCED3-2535-4D80-9B3D-3D749F31D85A}"/>
            </a:ext>
          </a:extLst>
        </xdr:cNvPr>
        <xdr:cNvCxnSpPr/>
      </xdr:nvCxnSpPr>
      <xdr:spPr>
        <a:xfrm flipV="1">
          <a:off x="18656300" y="14421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消防施設】&#10;一人当たり面積">
          <a:extLst>
            <a:ext uri="{FF2B5EF4-FFF2-40B4-BE49-F238E27FC236}">
              <a16:creationId xmlns:a16="http://schemas.microsoft.com/office/drawing/2014/main" id="{0A2D4162-85B7-4144-84BF-EC2C2A935DB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31" name="n_2aveValue【消防施設】&#10;一人当たり面積">
          <a:extLst>
            <a:ext uri="{FF2B5EF4-FFF2-40B4-BE49-F238E27FC236}">
              <a16:creationId xmlns:a16="http://schemas.microsoft.com/office/drawing/2014/main" id="{A02488BC-F532-41E4-9F69-7F9981B915DA}"/>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32" name="n_3aveValue【消防施設】&#10;一人当たり面積">
          <a:extLst>
            <a:ext uri="{FF2B5EF4-FFF2-40B4-BE49-F238E27FC236}">
              <a16:creationId xmlns:a16="http://schemas.microsoft.com/office/drawing/2014/main" id="{684C7BDE-0B67-4932-85C6-8899C74DAACC}"/>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733" name="n_4aveValue【消防施設】&#10;一人当たり面積">
          <a:extLst>
            <a:ext uri="{FF2B5EF4-FFF2-40B4-BE49-F238E27FC236}">
              <a16:creationId xmlns:a16="http://schemas.microsoft.com/office/drawing/2014/main" id="{222E1920-E8BD-4796-B25E-FD1A1908EB55}"/>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34" name="n_1mainValue【消防施設】&#10;一人当たり面積">
          <a:extLst>
            <a:ext uri="{FF2B5EF4-FFF2-40B4-BE49-F238E27FC236}">
              <a16:creationId xmlns:a16="http://schemas.microsoft.com/office/drawing/2014/main" id="{DD9558CC-6B14-44CD-B24E-F966E1B9D31E}"/>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5" name="n_2mainValue【消防施設】&#10;一人当たり面積">
          <a:extLst>
            <a:ext uri="{FF2B5EF4-FFF2-40B4-BE49-F238E27FC236}">
              <a16:creationId xmlns:a16="http://schemas.microsoft.com/office/drawing/2014/main" id="{D70A2026-B1AA-4769-931C-10CA78F98781}"/>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87140</xdr:rowOff>
    </xdr:from>
    <xdr:ext cx="469744" cy="259045"/>
    <xdr:sp macro="" textlink="">
      <xdr:nvSpPr>
        <xdr:cNvPr id="736" name="n_3mainValue【消防施設】&#10;一人当たり面積">
          <a:extLst>
            <a:ext uri="{FF2B5EF4-FFF2-40B4-BE49-F238E27FC236}">
              <a16:creationId xmlns:a16="http://schemas.microsoft.com/office/drawing/2014/main" id="{89D918D4-921D-4E80-9ED6-D1C37D0ACA60}"/>
            </a:ext>
          </a:extLst>
        </xdr:cNvPr>
        <xdr:cNvSpPr txBox="1"/>
      </xdr:nvSpPr>
      <xdr:spPr>
        <a:xfrm>
          <a:off x="19310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737" name="n_4mainValue【消防施設】&#10;一人当たり面積">
          <a:extLst>
            <a:ext uri="{FF2B5EF4-FFF2-40B4-BE49-F238E27FC236}">
              <a16:creationId xmlns:a16="http://schemas.microsoft.com/office/drawing/2014/main" id="{AC2D6D42-635F-47F6-8946-68FE35B71619}"/>
            </a:ext>
          </a:extLst>
        </xdr:cNvPr>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9E369C20-8CEA-4EF4-8756-64C03994F4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1B7639FD-3789-4D37-B361-DFCD871CEE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B2BF481D-E184-42FA-A003-90F5FB3C86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73139008-DAE6-4EFC-8A79-2E0A4BE901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69B6BF2E-A4AB-4549-B107-BCFEDC8186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C591A70C-E25E-4838-8971-3A48616065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CDD47DEC-28C1-49EF-8924-F258E56579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A17A7716-EEFB-4319-93FD-6CF4D422E8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41710A81-A9B0-4F66-9874-2932F0B4C3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2E708BF4-5AAD-46BF-960B-94CDB791B9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B51D8307-05C5-4C27-9811-D4972A5501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9D0ABAE0-48E1-4F16-852D-30B5CC18E9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B61EAD7-F94F-491C-A33F-CFA01550E73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F6AB7E9C-D7A8-47F6-B3B1-6BE0EC5C68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F71ADA49-344C-41AF-8036-EB1A6EBF4A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AA0D3392-9B9D-40AD-8971-F442E5958B7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1167EC25-306A-424B-A4B1-D2AF5E92A24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AEABCCB-4CFC-47A4-9E6B-4484ABF7471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F852C8D7-52A0-4C42-BBC6-D5CFB1C452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70884A66-B20B-49F9-8EE7-3124059BDA1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66173ACE-60E2-4087-9614-DF7065191A5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9D63A74D-1C9A-4153-9F50-4B66660559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F065EA99-0908-4DA3-857B-A4BF9309D40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6A1A3825-61BC-4A3E-A31F-FECDB190E3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D8418DF-0A65-433A-B511-3ABECB5D96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1A0152E0-B111-45C7-B77E-F2920037C959}"/>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65619F5B-B408-4C47-8C2F-1AB0F978EC2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4A7B8434-4A12-4375-96D8-FF0DD6FE275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BBD50891-C056-4369-8F26-1D42FC0EE1BC}"/>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D18E172C-18AA-431A-8FE1-86DE9CF8979C}"/>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68" name="【庁舎】&#10;有形固定資産減価償却率平均値テキスト">
          <a:extLst>
            <a:ext uri="{FF2B5EF4-FFF2-40B4-BE49-F238E27FC236}">
              <a16:creationId xmlns:a16="http://schemas.microsoft.com/office/drawing/2014/main" id="{E3B0805F-0E24-4D20-8758-71CCE6E5489C}"/>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9" name="フローチャート: 判断 768">
          <a:extLst>
            <a:ext uri="{FF2B5EF4-FFF2-40B4-BE49-F238E27FC236}">
              <a16:creationId xmlns:a16="http://schemas.microsoft.com/office/drawing/2014/main" id="{1760CAD3-454F-497D-9165-508DC41EB1FB}"/>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0" name="フローチャート: 判断 769">
          <a:extLst>
            <a:ext uri="{FF2B5EF4-FFF2-40B4-BE49-F238E27FC236}">
              <a16:creationId xmlns:a16="http://schemas.microsoft.com/office/drawing/2014/main" id="{A01FB018-AD3F-40DA-9AA4-0483506B2F5C}"/>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1" name="フローチャート: 判断 770">
          <a:extLst>
            <a:ext uri="{FF2B5EF4-FFF2-40B4-BE49-F238E27FC236}">
              <a16:creationId xmlns:a16="http://schemas.microsoft.com/office/drawing/2014/main" id="{9141860D-24C9-423C-A324-6C2C02950057}"/>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2" name="フローチャート: 判断 771">
          <a:extLst>
            <a:ext uri="{FF2B5EF4-FFF2-40B4-BE49-F238E27FC236}">
              <a16:creationId xmlns:a16="http://schemas.microsoft.com/office/drawing/2014/main" id="{A0E5F3E9-A513-4DDA-BC0D-9E188C756E0D}"/>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3" name="フローチャート: 判断 772">
          <a:extLst>
            <a:ext uri="{FF2B5EF4-FFF2-40B4-BE49-F238E27FC236}">
              <a16:creationId xmlns:a16="http://schemas.microsoft.com/office/drawing/2014/main" id="{5FCD02F5-73CE-434F-A313-B4DC53992795}"/>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60AFD78-61FB-4202-A831-1A570746EE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B5C2406-CBBB-4C5F-90A5-799F8644A9F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2026A7D-7846-4EA1-AC7B-CE9095BD7B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2B48CD6-E7F0-4B20-BE86-8F587A95CD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B9B236F-3E49-492A-A0ED-C5DEF29495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98879</xdr:rowOff>
    </xdr:from>
    <xdr:to>
      <xdr:col>85</xdr:col>
      <xdr:colOff>177800</xdr:colOff>
      <xdr:row>102</xdr:row>
      <xdr:rowOff>29029</xdr:rowOff>
    </xdr:to>
    <xdr:sp macro="" textlink="">
      <xdr:nvSpPr>
        <xdr:cNvPr id="779" name="楕円 778">
          <a:extLst>
            <a:ext uri="{FF2B5EF4-FFF2-40B4-BE49-F238E27FC236}">
              <a16:creationId xmlns:a16="http://schemas.microsoft.com/office/drawing/2014/main" id="{1CBE428E-1C8B-4EB8-ABC0-7CCD6DFD740B}"/>
            </a:ext>
          </a:extLst>
        </xdr:cNvPr>
        <xdr:cNvSpPr/>
      </xdr:nvSpPr>
      <xdr:spPr>
        <a:xfrm>
          <a:off x="16268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121756</xdr:rowOff>
    </xdr:from>
    <xdr:ext cx="405111" cy="259045"/>
    <xdr:sp macro="" textlink="">
      <xdr:nvSpPr>
        <xdr:cNvPr id="780" name="【庁舎】&#10;有形固定資産減価償却率該当値テキスト">
          <a:extLst>
            <a:ext uri="{FF2B5EF4-FFF2-40B4-BE49-F238E27FC236}">
              <a16:creationId xmlns:a16="http://schemas.microsoft.com/office/drawing/2014/main" id="{1C7613BA-1C57-4BB3-A4F6-1F6EC2F1B0D6}"/>
            </a:ext>
          </a:extLst>
        </xdr:cNvPr>
        <xdr:cNvSpPr txBox="1"/>
      </xdr:nvSpPr>
      <xdr:spPr>
        <a:xfrm>
          <a:off x="16357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56424</xdr:rowOff>
    </xdr:from>
    <xdr:to>
      <xdr:col>81</xdr:col>
      <xdr:colOff>101600</xdr:colOff>
      <xdr:row>101</xdr:row>
      <xdr:rowOff>158024</xdr:rowOff>
    </xdr:to>
    <xdr:sp macro="" textlink="">
      <xdr:nvSpPr>
        <xdr:cNvPr id="781" name="楕円 780">
          <a:extLst>
            <a:ext uri="{FF2B5EF4-FFF2-40B4-BE49-F238E27FC236}">
              <a16:creationId xmlns:a16="http://schemas.microsoft.com/office/drawing/2014/main" id="{B537DB8D-D81D-4A71-B67B-55D4D8AE1CAE}"/>
            </a:ext>
          </a:extLst>
        </xdr:cNvPr>
        <xdr:cNvSpPr/>
      </xdr:nvSpPr>
      <xdr:spPr>
        <a:xfrm>
          <a:off x="15430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107224</xdr:rowOff>
    </xdr:from>
    <xdr:to>
      <xdr:col>85</xdr:col>
      <xdr:colOff>127000</xdr:colOff>
      <xdr:row>101</xdr:row>
      <xdr:rowOff>149679</xdr:rowOff>
    </xdr:to>
    <xdr:cxnSp macro="">
      <xdr:nvCxnSpPr>
        <xdr:cNvPr id="782" name="直線コネクタ 781">
          <a:extLst>
            <a:ext uri="{FF2B5EF4-FFF2-40B4-BE49-F238E27FC236}">
              <a16:creationId xmlns:a16="http://schemas.microsoft.com/office/drawing/2014/main" id="{F7EB476A-226F-4F15-B4FC-02FD71770E83}"/>
            </a:ext>
          </a:extLst>
        </xdr:cNvPr>
        <xdr:cNvCxnSpPr/>
      </xdr:nvCxnSpPr>
      <xdr:spPr>
        <a:xfrm>
          <a:off x="15481300" y="174236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xdr:rowOff>
    </xdr:from>
    <xdr:to>
      <xdr:col>76</xdr:col>
      <xdr:colOff>165100</xdr:colOff>
      <xdr:row>101</xdr:row>
      <xdr:rowOff>117202</xdr:rowOff>
    </xdr:to>
    <xdr:sp macro="" textlink="">
      <xdr:nvSpPr>
        <xdr:cNvPr id="783" name="楕円 782">
          <a:extLst>
            <a:ext uri="{FF2B5EF4-FFF2-40B4-BE49-F238E27FC236}">
              <a16:creationId xmlns:a16="http://schemas.microsoft.com/office/drawing/2014/main" id="{79158535-A595-4696-A90C-6B3E4858763C}"/>
            </a:ext>
          </a:extLst>
        </xdr:cNvPr>
        <xdr:cNvSpPr/>
      </xdr:nvSpPr>
      <xdr:spPr>
        <a:xfrm>
          <a:off x="14541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66402</xdr:rowOff>
    </xdr:from>
    <xdr:to>
      <xdr:col>81</xdr:col>
      <xdr:colOff>50800</xdr:colOff>
      <xdr:row>101</xdr:row>
      <xdr:rowOff>107224</xdr:rowOff>
    </xdr:to>
    <xdr:cxnSp macro="">
      <xdr:nvCxnSpPr>
        <xdr:cNvPr id="784" name="直線コネクタ 783">
          <a:extLst>
            <a:ext uri="{FF2B5EF4-FFF2-40B4-BE49-F238E27FC236}">
              <a16:creationId xmlns:a16="http://schemas.microsoft.com/office/drawing/2014/main" id="{B7324974-0BC3-4275-AA83-5D1941D0ECB2}"/>
            </a:ext>
          </a:extLst>
        </xdr:cNvPr>
        <xdr:cNvCxnSpPr/>
      </xdr:nvCxnSpPr>
      <xdr:spPr>
        <a:xfrm>
          <a:off x="14592300" y="173828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144599</xdr:rowOff>
    </xdr:from>
    <xdr:to>
      <xdr:col>72</xdr:col>
      <xdr:colOff>38100</xdr:colOff>
      <xdr:row>101</xdr:row>
      <xdr:rowOff>74749</xdr:rowOff>
    </xdr:to>
    <xdr:sp macro="" textlink="">
      <xdr:nvSpPr>
        <xdr:cNvPr id="785" name="楕円 784">
          <a:extLst>
            <a:ext uri="{FF2B5EF4-FFF2-40B4-BE49-F238E27FC236}">
              <a16:creationId xmlns:a16="http://schemas.microsoft.com/office/drawing/2014/main" id="{52C83300-F160-44DC-9BE5-09353D979250}"/>
            </a:ext>
          </a:extLst>
        </xdr:cNvPr>
        <xdr:cNvSpPr/>
      </xdr:nvSpPr>
      <xdr:spPr>
        <a:xfrm>
          <a:off x="13652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23949</xdr:rowOff>
    </xdr:from>
    <xdr:to>
      <xdr:col>76</xdr:col>
      <xdr:colOff>114300</xdr:colOff>
      <xdr:row>101</xdr:row>
      <xdr:rowOff>66402</xdr:rowOff>
    </xdr:to>
    <xdr:cxnSp macro="">
      <xdr:nvCxnSpPr>
        <xdr:cNvPr id="786" name="直線コネクタ 785">
          <a:extLst>
            <a:ext uri="{FF2B5EF4-FFF2-40B4-BE49-F238E27FC236}">
              <a16:creationId xmlns:a16="http://schemas.microsoft.com/office/drawing/2014/main" id="{BDBB07BA-C0B6-484E-A6B7-E4E721A478D3}"/>
            </a:ext>
          </a:extLst>
        </xdr:cNvPr>
        <xdr:cNvCxnSpPr/>
      </xdr:nvCxnSpPr>
      <xdr:spPr>
        <a:xfrm>
          <a:off x="13703300" y="173403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108676</xdr:rowOff>
    </xdr:from>
    <xdr:to>
      <xdr:col>67</xdr:col>
      <xdr:colOff>101600</xdr:colOff>
      <xdr:row>101</xdr:row>
      <xdr:rowOff>38826</xdr:rowOff>
    </xdr:to>
    <xdr:sp macro="" textlink="">
      <xdr:nvSpPr>
        <xdr:cNvPr id="787" name="楕円 786">
          <a:extLst>
            <a:ext uri="{FF2B5EF4-FFF2-40B4-BE49-F238E27FC236}">
              <a16:creationId xmlns:a16="http://schemas.microsoft.com/office/drawing/2014/main" id="{ADE2A39A-9CC6-48CA-9904-0E26750630CA}"/>
            </a:ext>
          </a:extLst>
        </xdr:cNvPr>
        <xdr:cNvSpPr/>
      </xdr:nvSpPr>
      <xdr:spPr>
        <a:xfrm>
          <a:off x="12763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159476</xdr:rowOff>
    </xdr:from>
    <xdr:to>
      <xdr:col>71</xdr:col>
      <xdr:colOff>177800</xdr:colOff>
      <xdr:row>101</xdr:row>
      <xdr:rowOff>23949</xdr:rowOff>
    </xdr:to>
    <xdr:cxnSp macro="">
      <xdr:nvCxnSpPr>
        <xdr:cNvPr id="788" name="直線コネクタ 787">
          <a:extLst>
            <a:ext uri="{FF2B5EF4-FFF2-40B4-BE49-F238E27FC236}">
              <a16:creationId xmlns:a16="http://schemas.microsoft.com/office/drawing/2014/main" id="{6B3D06BD-BF61-4CCB-82B7-CF2E7C91C5B4}"/>
            </a:ext>
          </a:extLst>
        </xdr:cNvPr>
        <xdr:cNvCxnSpPr/>
      </xdr:nvCxnSpPr>
      <xdr:spPr>
        <a:xfrm>
          <a:off x="12814300" y="173044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89" name="n_1aveValue【庁舎】&#10;有形固定資産減価償却率">
          <a:extLst>
            <a:ext uri="{FF2B5EF4-FFF2-40B4-BE49-F238E27FC236}">
              <a16:creationId xmlns:a16="http://schemas.microsoft.com/office/drawing/2014/main" id="{1B467000-8729-4B9C-988E-38E748EE055C}"/>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90" name="n_2aveValue【庁舎】&#10;有形固定資産減価償却率">
          <a:extLst>
            <a:ext uri="{FF2B5EF4-FFF2-40B4-BE49-F238E27FC236}">
              <a16:creationId xmlns:a16="http://schemas.microsoft.com/office/drawing/2014/main" id="{C8123BA4-84C7-4402-8A70-CB5AEB7EA763}"/>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91" name="n_3aveValue【庁舎】&#10;有形固定資産減価償却率">
          <a:extLst>
            <a:ext uri="{FF2B5EF4-FFF2-40B4-BE49-F238E27FC236}">
              <a16:creationId xmlns:a16="http://schemas.microsoft.com/office/drawing/2014/main" id="{39D30DDC-252A-4C8C-978B-380A5A54255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92" name="n_4aveValue【庁舎】&#10;有形固定資産減価償却率">
          <a:extLst>
            <a:ext uri="{FF2B5EF4-FFF2-40B4-BE49-F238E27FC236}">
              <a16:creationId xmlns:a16="http://schemas.microsoft.com/office/drawing/2014/main" id="{E9CBF2F9-C0F0-4244-9894-B2654DC07FB8}"/>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3101</xdr:rowOff>
    </xdr:from>
    <xdr:ext cx="405111" cy="259045"/>
    <xdr:sp macro="" textlink="">
      <xdr:nvSpPr>
        <xdr:cNvPr id="793" name="n_1mainValue【庁舎】&#10;有形固定資産減価償却率">
          <a:extLst>
            <a:ext uri="{FF2B5EF4-FFF2-40B4-BE49-F238E27FC236}">
              <a16:creationId xmlns:a16="http://schemas.microsoft.com/office/drawing/2014/main" id="{81C7F97C-0FF4-4676-A14B-02107BF02A2D}"/>
            </a:ext>
          </a:extLst>
        </xdr:cNvPr>
        <xdr:cNvSpPr txBox="1"/>
      </xdr:nvSpPr>
      <xdr:spPr>
        <a:xfrm>
          <a:off x="15266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133729</xdr:rowOff>
    </xdr:from>
    <xdr:ext cx="405111" cy="259045"/>
    <xdr:sp macro="" textlink="">
      <xdr:nvSpPr>
        <xdr:cNvPr id="794" name="n_2mainValue【庁舎】&#10;有形固定資産減価償却率">
          <a:extLst>
            <a:ext uri="{FF2B5EF4-FFF2-40B4-BE49-F238E27FC236}">
              <a16:creationId xmlns:a16="http://schemas.microsoft.com/office/drawing/2014/main" id="{CB7E7397-6EBD-4376-A15A-6F311C846673}"/>
            </a:ext>
          </a:extLst>
        </xdr:cNvPr>
        <xdr:cNvSpPr txBox="1"/>
      </xdr:nvSpPr>
      <xdr:spPr>
        <a:xfrm>
          <a:off x="14389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91276</xdr:rowOff>
    </xdr:from>
    <xdr:ext cx="405111" cy="259045"/>
    <xdr:sp macro="" textlink="">
      <xdr:nvSpPr>
        <xdr:cNvPr id="795" name="n_3mainValue【庁舎】&#10;有形固定資産減価償却率">
          <a:extLst>
            <a:ext uri="{FF2B5EF4-FFF2-40B4-BE49-F238E27FC236}">
              <a16:creationId xmlns:a16="http://schemas.microsoft.com/office/drawing/2014/main" id="{ED358016-CD12-41C3-A7F9-71E23DE45192}"/>
            </a:ext>
          </a:extLst>
        </xdr:cNvPr>
        <xdr:cNvSpPr txBox="1"/>
      </xdr:nvSpPr>
      <xdr:spPr>
        <a:xfrm>
          <a:off x="135007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55353</xdr:rowOff>
    </xdr:from>
    <xdr:ext cx="405111" cy="259045"/>
    <xdr:sp macro="" textlink="">
      <xdr:nvSpPr>
        <xdr:cNvPr id="796" name="n_4mainValue【庁舎】&#10;有形固定資産減価償却率">
          <a:extLst>
            <a:ext uri="{FF2B5EF4-FFF2-40B4-BE49-F238E27FC236}">
              <a16:creationId xmlns:a16="http://schemas.microsoft.com/office/drawing/2014/main" id="{69CDA7A1-10C5-4C0F-99D0-CA9C2D6AA22F}"/>
            </a:ext>
          </a:extLst>
        </xdr:cNvPr>
        <xdr:cNvSpPr txBox="1"/>
      </xdr:nvSpPr>
      <xdr:spPr>
        <a:xfrm>
          <a:off x="12611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47E32759-3303-45F9-A7D4-8BE5E3FEBC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9A303D48-D993-4F9B-A9AA-4A394221EE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AF898268-89C2-4F07-A1B7-0E06B11563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49E7D0A0-9B81-4ED4-AE20-F45831A899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3B0A1230-8C8D-4423-8001-93168FA3BA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4FF33B8C-C76F-4B7B-AF50-17A217F07B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66AF585F-4663-4DB7-A721-885D936EF7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7112AEDB-6D6A-48A4-997A-4BD54C0216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2EE5FF44-D0CA-4770-94EA-D6F8813FA4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28F4B089-D603-4192-846A-B0DBACBB9E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865455A8-74AC-45E1-B638-4F7B41DA31A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5EF6AF8C-1674-4ABE-B23E-3B00E1689EE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EAF45FA2-D603-4659-B3A8-A9AF204F465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5150CA80-7C65-4897-8B3C-0B7E8A4BB4D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77F6E3AE-0A99-4F00-8587-CC000CFBB96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6944C4E7-8E8C-496B-A589-5910E311BA4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14644B74-8149-4339-AFC8-95BB6BDAC1F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FD8B5C78-A094-434D-A867-2BDD37BDE20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4EFF28D2-69C3-4455-B7D8-0A762F78498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1E8E4D90-F4A1-4B1E-A24E-E46A1AFAF2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45769354-DA5C-4FAB-BEEF-6CEA5A0B24F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636DE040-635A-4C3D-B35D-B8A64C7F2BF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781F14E9-0459-4E5C-9089-C0F59BAAB03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513C9BE7-1DCB-4D68-9136-8BF048D39E6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2695A12C-6981-421A-B798-6E6D84446E1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5E51F4F3-EC6B-4B22-8635-10059EE1480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3" name="直線コネクタ 822">
          <a:extLst>
            <a:ext uri="{FF2B5EF4-FFF2-40B4-BE49-F238E27FC236}">
              <a16:creationId xmlns:a16="http://schemas.microsoft.com/office/drawing/2014/main" id="{3FEEB67F-97FF-4613-9612-CB4184093327}"/>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4" name="【庁舎】&#10;一人当たり面積最小値テキスト">
          <a:extLst>
            <a:ext uri="{FF2B5EF4-FFF2-40B4-BE49-F238E27FC236}">
              <a16:creationId xmlns:a16="http://schemas.microsoft.com/office/drawing/2014/main" id="{DD0AF47A-C57D-4258-9622-F120BB035501}"/>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5" name="直線コネクタ 824">
          <a:extLst>
            <a:ext uri="{FF2B5EF4-FFF2-40B4-BE49-F238E27FC236}">
              <a16:creationId xmlns:a16="http://schemas.microsoft.com/office/drawing/2014/main" id="{637781F2-B462-4936-B503-7B76599A34BE}"/>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6" name="【庁舎】&#10;一人当たり面積最大値テキスト">
          <a:extLst>
            <a:ext uri="{FF2B5EF4-FFF2-40B4-BE49-F238E27FC236}">
              <a16:creationId xmlns:a16="http://schemas.microsoft.com/office/drawing/2014/main" id="{2CECCB22-801E-441E-9F88-F2773A4166B8}"/>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7" name="直線コネクタ 826">
          <a:extLst>
            <a:ext uri="{FF2B5EF4-FFF2-40B4-BE49-F238E27FC236}">
              <a16:creationId xmlns:a16="http://schemas.microsoft.com/office/drawing/2014/main" id="{406057F4-65FA-42E9-96C4-D90E108B9F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8" name="【庁舎】&#10;一人当たり面積平均値テキスト">
          <a:extLst>
            <a:ext uri="{FF2B5EF4-FFF2-40B4-BE49-F238E27FC236}">
              <a16:creationId xmlns:a16="http://schemas.microsoft.com/office/drawing/2014/main" id="{5A95B271-0B60-457A-82DE-B7CEDC4A4024}"/>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9" name="フローチャート: 判断 828">
          <a:extLst>
            <a:ext uri="{FF2B5EF4-FFF2-40B4-BE49-F238E27FC236}">
              <a16:creationId xmlns:a16="http://schemas.microsoft.com/office/drawing/2014/main" id="{85A8D80D-F935-42F3-8EC2-9F083EB812E8}"/>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0" name="フローチャート: 判断 829">
          <a:extLst>
            <a:ext uri="{FF2B5EF4-FFF2-40B4-BE49-F238E27FC236}">
              <a16:creationId xmlns:a16="http://schemas.microsoft.com/office/drawing/2014/main" id="{9BC1C1D2-CD1C-46D2-B068-C4DF4465E5CB}"/>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1" name="フローチャート: 判断 830">
          <a:extLst>
            <a:ext uri="{FF2B5EF4-FFF2-40B4-BE49-F238E27FC236}">
              <a16:creationId xmlns:a16="http://schemas.microsoft.com/office/drawing/2014/main" id="{A40EB348-1F2A-45BF-ACA6-493B5177258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2" name="フローチャート: 判断 831">
          <a:extLst>
            <a:ext uri="{FF2B5EF4-FFF2-40B4-BE49-F238E27FC236}">
              <a16:creationId xmlns:a16="http://schemas.microsoft.com/office/drawing/2014/main" id="{8406CDD6-97DF-4E18-94CA-EF663008E9CB}"/>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3" name="フローチャート: 判断 832">
          <a:extLst>
            <a:ext uri="{FF2B5EF4-FFF2-40B4-BE49-F238E27FC236}">
              <a16:creationId xmlns:a16="http://schemas.microsoft.com/office/drawing/2014/main" id="{3A602BEF-B83E-4156-B1C8-42F1C92E74AB}"/>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943779B-0F50-4B9F-AB60-262513C372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17A28BF-0312-464C-B30E-196469065E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A23EE4B-86BC-4427-A31E-C691E9D9D1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32F15FE-F036-4D5D-A4AE-6F73E28BFE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6C4CCB3-A06A-44B3-9F95-AEACBF6060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9" name="楕円 838">
          <a:extLst>
            <a:ext uri="{FF2B5EF4-FFF2-40B4-BE49-F238E27FC236}">
              <a16:creationId xmlns:a16="http://schemas.microsoft.com/office/drawing/2014/main" id="{70483D32-3403-4C74-85A9-197BB33EBC7B}"/>
            </a:ext>
          </a:extLst>
        </xdr:cNvPr>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840" name="【庁舎】&#10;一人当たり面積該当値テキスト">
          <a:extLst>
            <a:ext uri="{FF2B5EF4-FFF2-40B4-BE49-F238E27FC236}">
              <a16:creationId xmlns:a16="http://schemas.microsoft.com/office/drawing/2014/main" id="{3D52DA25-14E5-4632-936F-A7DE5407FA25}"/>
            </a:ext>
          </a:extLst>
        </xdr:cNvPr>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126637</xdr:rowOff>
    </xdr:from>
    <xdr:to>
      <xdr:col>112</xdr:col>
      <xdr:colOff>38100</xdr:colOff>
      <xdr:row>107</xdr:row>
      <xdr:rowOff>56787</xdr:rowOff>
    </xdr:to>
    <xdr:sp macro="" textlink="">
      <xdr:nvSpPr>
        <xdr:cNvPr id="841" name="楕円 840">
          <a:extLst>
            <a:ext uri="{FF2B5EF4-FFF2-40B4-BE49-F238E27FC236}">
              <a16:creationId xmlns:a16="http://schemas.microsoft.com/office/drawing/2014/main" id="{59BDFB55-AAF2-4D97-BE16-DEF07CBA4C2B}"/>
            </a:ext>
          </a:extLst>
        </xdr:cNvPr>
        <xdr:cNvSpPr/>
      </xdr:nvSpPr>
      <xdr:spPr>
        <a:xfrm>
          <a:off x="2127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5987</xdr:rowOff>
    </xdr:to>
    <xdr:cxnSp macro="">
      <xdr:nvCxnSpPr>
        <xdr:cNvPr id="842" name="直線コネクタ 841">
          <a:extLst>
            <a:ext uri="{FF2B5EF4-FFF2-40B4-BE49-F238E27FC236}">
              <a16:creationId xmlns:a16="http://schemas.microsoft.com/office/drawing/2014/main" id="{ED2D67F3-1C1B-497C-90CB-CDEC40429D30}"/>
            </a:ext>
          </a:extLst>
        </xdr:cNvPr>
        <xdr:cNvCxnSpPr/>
      </xdr:nvCxnSpPr>
      <xdr:spPr>
        <a:xfrm flipV="1">
          <a:off x="21323300" y="183446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43" name="楕円 842">
          <a:extLst>
            <a:ext uri="{FF2B5EF4-FFF2-40B4-BE49-F238E27FC236}">
              <a16:creationId xmlns:a16="http://schemas.microsoft.com/office/drawing/2014/main" id="{9D0B1907-497F-4DCB-9EA8-3FFAB6697452}"/>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xdr:rowOff>
    </xdr:from>
    <xdr:to>
      <xdr:col>111</xdr:col>
      <xdr:colOff>177800</xdr:colOff>
      <xdr:row>107</xdr:row>
      <xdr:rowOff>12519</xdr:rowOff>
    </xdr:to>
    <xdr:cxnSp macro="">
      <xdr:nvCxnSpPr>
        <xdr:cNvPr id="844" name="直線コネクタ 843">
          <a:extLst>
            <a:ext uri="{FF2B5EF4-FFF2-40B4-BE49-F238E27FC236}">
              <a16:creationId xmlns:a16="http://schemas.microsoft.com/office/drawing/2014/main" id="{5A4944F9-3219-4307-A138-6E079C0E8C0E}"/>
            </a:ext>
          </a:extLst>
        </xdr:cNvPr>
        <xdr:cNvCxnSpPr/>
      </xdr:nvCxnSpPr>
      <xdr:spPr>
        <a:xfrm flipV="1">
          <a:off x="20434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845" name="楕円 844">
          <a:extLst>
            <a:ext uri="{FF2B5EF4-FFF2-40B4-BE49-F238E27FC236}">
              <a16:creationId xmlns:a16="http://schemas.microsoft.com/office/drawing/2014/main" id="{9868123C-5DE8-40F5-A242-AEE9A1084B62}"/>
            </a:ext>
          </a:extLst>
        </xdr:cNvPr>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15784</xdr:rowOff>
    </xdr:to>
    <xdr:cxnSp macro="">
      <xdr:nvCxnSpPr>
        <xdr:cNvPr id="846" name="直線コネクタ 845">
          <a:extLst>
            <a:ext uri="{FF2B5EF4-FFF2-40B4-BE49-F238E27FC236}">
              <a16:creationId xmlns:a16="http://schemas.microsoft.com/office/drawing/2014/main" id="{7266D54B-16D5-4438-8A69-B2574ED2FE08}"/>
            </a:ext>
          </a:extLst>
        </xdr:cNvPr>
        <xdr:cNvCxnSpPr/>
      </xdr:nvCxnSpPr>
      <xdr:spPr>
        <a:xfrm flipV="1">
          <a:off x="19545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847" name="楕円 846">
          <a:extLst>
            <a:ext uri="{FF2B5EF4-FFF2-40B4-BE49-F238E27FC236}">
              <a16:creationId xmlns:a16="http://schemas.microsoft.com/office/drawing/2014/main" id="{800DA87D-3A02-4A5A-A267-D107889DC3E1}"/>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22316</xdr:rowOff>
    </xdr:to>
    <xdr:cxnSp macro="">
      <xdr:nvCxnSpPr>
        <xdr:cNvPr id="848" name="直線コネクタ 847">
          <a:extLst>
            <a:ext uri="{FF2B5EF4-FFF2-40B4-BE49-F238E27FC236}">
              <a16:creationId xmlns:a16="http://schemas.microsoft.com/office/drawing/2014/main" id="{7167E974-B015-4660-B610-8451C5BFECCA}"/>
            </a:ext>
          </a:extLst>
        </xdr:cNvPr>
        <xdr:cNvCxnSpPr/>
      </xdr:nvCxnSpPr>
      <xdr:spPr>
        <a:xfrm flipV="1">
          <a:off x="18656300" y="1836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9" name="n_1aveValue【庁舎】&#10;一人当たり面積">
          <a:extLst>
            <a:ext uri="{FF2B5EF4-FFF2-40B4-BE49-F238E27FC236}">
              <a16:creationId xmlns:a16="http://schemas.microsoft.com/office/drawing/2014/main" id="{A3BC2ACA-841F-479C-BB8D-829296B7207A}"/>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50" name="n_2aveValue【庁舎】&#10;一人当たり面積">
          <a:extLst>
            <a:ext uri="{FF2B5EF4-FFF2-40B4-BE49-F238E27FC236}">
              <a16:creationId xmlns:a16="http://schemas.microsoft.com/office/drawing/2014/main" id="{F18217B0-E6AD-4A51-B237-A46104955773}"/>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51" name="n_3aveValue【庁舎】&#10;一人当たり面積">
          <a:extLst>
            <a:ext uri="{FF2B5EF4-FFF2-40B4-BE49-F238E27FC236}">
              <a16:creationId xmlns:a16="http://schemas.microsoft.com/office/drawing/2014/main" id="{45C7B249-0099-4781-99A2-5A6A48CF7B76}"/>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52" name="n_4aveValue【庁舎】&#10;一人当たり面積">
          <a:extLst>
            <a:ext uri="{FF2B5EF4-FFF2-40B4-BE49-F238E27FC236}">
              <a16:creationId xmlns:a16="http://schemas.microsoft.com/office/drawing/2014/main" id="{F9D5A30D-65D9-48AE-BA2A-D8B37DD41270}"/>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73314</xdr:rowOff>
    </xdr:from>
    <xdr:ext cx="469744" cy="259045"/>
    <xdr:sp macro="" textlink="">
      <xdr:nvSpPr>
        <xdr:cNvPr id="853" name="n_1mainValue【庁舎】&#10;一人当たり面積">
          <a:extLst>
            <a:ext uri="{FF2B5EF4-FFF2-40B4-BE49-F238E27FC236}">
              <a16:creationId xmlns:a16="http://schemas.microsoft.com/office/drawing/2014/main" id="{40A76D28-8816-480D-9954-33C76EAE2A0B}"/>
            </a:ext>
          </a:extLst>
        </xdr:cNvPr>
        <xdr:cNvSpPr txBox="1"/>
      </xdr:nvSpPr>
      <xdr:spPr>
        <a:xfrm>
          <a:off x="210757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854" name="n_2mainValue【庁舎】&#10;一人当たり面積">
          <a:extLst>
            <a:ext uri="{FF2B5EF4-FFF2-40B4-BE49-F238E27FC236}">
              <a16:creationId xmlns:a16="http://schemas.microsoft.com/office/drawing/2014/main" id="{2E644BBB-A181-4B0D-A85E-8AB21212211B}"/>
            </a:ext>
          </a:extLst>
        </xdr:cNvPr>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855" name="n_3mainValue【庁舎】&#10;一人当たり面積">
          <a:extLst>
            <a:ext uri="{FF2B5EF4-FFF2-40B4-BE49-F238E27FC236}">
              <a16:creationId xmlns:a16="http://schemas.microsoft.com/office/drawing/2014/main" id="{8B229BDF-D6C0-4338-9D7E-B1D0B0921D41}"/>
            </a:ext>
          </a:extLst>
        </xdr:cNvPr>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89643</xdr:rowOff>
    </xdr:from>
    <xdr:ext cx="469744" cy="259045"/>
    <xdr:sp macro="" textlink="">
      <xdr:nvSpPr>
        <xdr:cNvPr id="856" name="n_4mainValue【庁舎】&#10;一人当たり面積">
          <a:extLst>
            <a:ext uri="{FF2B5EF4-FFF2-40B4-BE49-F238E27FC236}">
              <a16:creationId xmlns:a16="http://schemas.microsoft.com/office/drawing/2014/main" id="{3D2B6417-1EB0-402A-A0A9-A4214F495CB9}"/>
            </a:ext>
          </a:extLst>
        </xdr:cNvPr>
        <xdr:cNvSpPr txBox="1"/>
      </xdr:nvSpPr>
      <xdr:spPr>
        <a:xfrm>
          <a:off x="18421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4B5AA19E-71A8-4AAE-8E59-C822FD975B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D5C57136-E780-405D-8F78-9CF03B4ED8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FE4460B9-FEC8-4D1E-9C6F-03DFEA4AEF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令和３年度数値について、類似団体と比較して特に有形固定資産減価償却率が高くなっている施設は、福祉施設、市民会館、保健センター・保健所である。</a:t>
          </a:r>
          <a:endParaRPr lang="ja-JP" altLang="ja-JP" sz="1400">
            <a:effectLst/>
          </a:endParaRPr>
        </a:p>
        <a:p>
          <a:r>
            <a:rPr kumimoji="1" lang="ja-JP" altLang="ja-JP" sz="1100">
              <a:solidFill>
                <a:schemeClr val="dk1"/>
              </a:solidFill>
              <a:effectLst/>
              <a:latin typeface="+mn-lt"/>
              <a:ea typeface="+mn-ea"/>
              <a:cs typeface="+mn-cs"/>
            </a:rPr>
            <a:t>福祉施設については、公共施設等総合管理計画に基づき、老朽化対策として廃止も含め検討を行っていく。</a:t>
          </a:r>
          <a:endParaRPr lang="ja-JP" altLang="ja-JP" sz="1400">
            <a:effectLst/>
          </a:endParaRPr>
        </a:p>
        <a:p>
          <a:r>
            <a:rPr kumimoji="1" lang="ja-JP" altLang="ja-JP" sz="1100">
              <a:solidFill>
                <a:schemeClr val="dk1"/>
              </a:solidFill>
              <a:effectLst/>
              <a:latin typeface="+mn-lt"/>
              <a:ea typeface="+mn-ea"/>
              <a:cs typeface="+mn-cs"/>
            </a:rPr>
            <a:t>市民会館については、計上区分変更により１００％から７０．１％となったが、公共施設総合管理計画に基づき、他施設との統廃合や用途変更を検討していく。</a:t>
          </a:r>
          <a:endParaRPr lang="ja-JP" altLang="ja-JP" sz="1400">
            <a:effectLst/>
          </a:endParaRPr>
        </a:p>
        <a:p>
          <a:r>
            <a:rPr kumimoji="1" lang="ja-JP" altLang="ja-JP" sz="1100">
              <a:solidFill>
                <a:schemeClr val="dk1"/>
              </a:solidFill>
              <a:effectLst/>
              <a:latin typeface="+mn-lt"/>
              <a:ea typeface="+mn-ea"/>
              <a:cs typeface="+mn-cs"/>
            </a:rPr>
            <a:t>保健センターについては、崩壊する危険性は低いとされているが、築４０年を経過していることから公共施設等総合管理計画に基づき、計画的に修繕していく。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年度は、全国平均を０．０２ポイント上回ったが、主要産業が少ないことから財政基盤が弱く、類似団体平均を０．１６ポイント下回っている。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今後も緊急に必要な事業を峻別し、歳出の削減を図るとともに、町税等の徴収率向上に取り組み自主財源の確保に努める。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令和２年度は、会計年度任用職員制度の導入による人件費の増などにより、</a:t>
          </a:r>
          <a:r>
            <a:rPr kumimoji="1" lang="ja-JP" altLang="en-US" sz="1100" b="0" i="0" baseline="0">
              <a:solidFill>
                <a:schemeClr val="dk1"/>
              </a:solidFill>
              <a:effectLst/>
              <a:latin typeface="+mn-lt"/>
              <a:ea typeface="+mn-ea"/>
              <a:cs typeface="+mn-cs"/>
            </a:rPr>
            <a:t>９０％を上回ったが、令和３年度は普通交付税及び臨時財政対策債（分母）の増により８７．３％となっている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また、全国平均は１．</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ポイント下回っているが、類似団体平均は</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引き続き財政構造の弾力性を確保するため、事務事業の見直しを進めるなど経常経費の削減に努める。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66</xdr:row>
      <xdr:rowOff>26246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7999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66</xdr:row>
      <xdr:rowOff>26246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7303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28787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247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151977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146896</xdr:rowOff>
    </xdr:from>
    <xdr:to>
      <xdr:col>19</xdr:col>
      <xdr:colOff>184150</xdr:colOff>
      <xdr:row>66</xdr:row>
      <xdr:rowOff>77046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61823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156650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人口の減少及び新型コロナウイルスワクチン接種事業や賄材料燃料費（給食センター改築による給食の集約及び夏休み等期間の学童への給食提供）・</a:t>
          </a:r>
          <a:r>
            <a:rPr kumimoji="1" lang="ja-JP" altLang="ja-JP" sz="1100" b="0" i="0" baseline="0">
              <a:solidFill>
                <a:schemeClr val="dk1"/>
              </a:solidFill>
              <a:effectLst/>
              <a:latin typeface="+mn-lt"/>
              <a:ea typeface="+mn-ea"/>
              <a:cs typeface="+mn-cs"/>
            </a:rPr>
            <a:t>給食センター業務委託料などの増により前年度比較で</a:t>
          </a:r>
          <a:r>
            <a:rPr kumimoji="1" lang="ja-JP" altLang="en-US" sz="1100" b="0" i="0" baseline="0">
              <a:solidFill>
                <a:schemeClr val="dk1"/>
              </a:solidFill>
              <a:effectLst/>
              <a:latin typeface="+mn-lt"/>
              <a:ea typeface="+mn-ea"/>
              <a:cs typeface="+mn-cs"/>
            </a:rPr>
            <a:t>５，９４０</a:t>
          </a:r>
          <a:r>
            <a:rPr kumimoji="1" lang="ja-JP" altLang="ja-JP" sz="1100" b="0" i="0" baseline="0">
              <a:solidFill>
                <a:schemeClr val="dk1"/>
              </a:solidFill>
              <a:effectLst/>
              <a:latin typeface="+mn-lt"/>
              <a:ea typeface="+mn-ea"/>
              <a:cs typeface="+mn-cs"/>
            </a:rPr>
            <a:t>円上昇した。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また、全国平均は</a:t>
          </a:r>
          <a:r>
            <a:rPr kumimoji="1" lang="ja-JP" altLang="en-US" sz="1100" b="0" i="0" baseline="0">
              <a:solidFill>
                <a:schemeClr val="dk1"/>
              </a:solidFill>
              <a:effectLst/>
              <a:latin typeface="+mn-lt"/>
              <a:ea typeface="+mn-ea"/>
              <a:cs typeface="+mn-cs"/>
            </a:rPr>
            <a:t>１２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２７２</a:t>
          </a:r>
          <a:r>
            <a:rPr kumimoji="1" lang="ja-JP" altLang="ja-JP" sz="1100" b="0" i="0" baseline="0">
              <a:solidFill>
                <a:schemeClr val="dk1"/>
              </a:solidFill>
              <a:effectLst/>
              <a:latin typeface="+mn-lt"/>
              <a:ea typeface="+mn-ea"/>
              <a:cs typeface="+mn-cs"/>
            </a:rPr>
            <a:t>円下回っているが、類似団体平均は</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７９９</a:t>
          </a:r>
          <a:r>
            <a:rPr kumimoji="1" lang="ja-JP" altLang="ja-JP" sz="1100" b="0" i="0" baseline="0">
              <a:solidFill>
                <a:schemeClr val="dk1"/>
              </a:solidFill>
              <a:effectLst/>
              <a:latin typeface="+mn-lt"/>
              <a:ea typeface="+mn-ea"/>
              <a:cs typeface="+mn-cs"/>
            </a:rPr>
            <a:t>円上回っている。今後は、民間で実施可能な事業の移管や入札及び契約の見直し等によるコストの削減を引き続き行う。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6677</xdr:rowOff>
    </xdr:from>
    <xdr:to>
      <xdr:col>23</xdr:col>
      <xdr:colOff>133350</xdr:colOff>
      <xdr:row>83</xdr:row>
      <xdr:rowOff>64010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37027"/>
          <a:ext cx="8382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170957</xdr:rowOff>
    </xdr:from>
    <xdr:to>
      <xdr:col>19</xdr:col>
      <xdr:colOff>133350</xdr:colOff>
      <xdr:row>83</xdr:row>
      <xdr:rowOff>6677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58407"/>
          <a:ext cx="889000" cy="17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92187</xdr:rowOff>
    </xdr:from>
    <xdr:to>
      <xdr:col>15</xdr:col>
      <xdr:colOff>82550</xdr:colOff>
      <xdr:row>81</xdr:row>
      <xdr:rowOff>170957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9637"/>
          <a:ext cx="889000" cy="7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92187</xdr:rowOff>
    </xdr:from>
    <xdr:to>
      <xdr:col>11</xdr:col>
      <xdr:colOff>31750</xdr:colOff>
      <xdr:row>81</xdr:row>
      <xdr:rowOff>92988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79637"/>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13210</xdr:rowOff>
    </xdr:from>
    <xdr:to>
      <xdr:col>23</xdr:col>
      <xdr:colOff>184150</xdr:colOff>
      <xdr:row>83</xdr:row>
      <xdr:rowOff>114810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156737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1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127327</xdr:rowOff>
    </xdr:from>
    <xdr:to>
      <xdr:col>19</xdr:col>
      <xdr:colOff>184150</xdr:colOff>
      <xdr:row>83</xdr:row>
      <xdr:rowOff>57477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42254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7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120157</xdr:rowOff>
    </xdr:from>
    <xdr:to>
      <xdr:col>15</xdr:col>
      <xdr:colOff>133350</xdr:colOff>
      <xdr:row>82</xdr:row>
      <xdr:rowOff>50307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35084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9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41387</xdr:rowOff>
    </xdr:from>
    <xdr:to>
      <xdr:col>11</xdr:col>
      <xdr:colOff>82550</xdr:colOff>
      <xdr:row>81</xdr:row>
      <xdr:rowOff>142987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153164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42188</xdr:rowOff>
    </xdr:from>
    <xdr:to>
      <xdr:col>7</xdr:col>
      <xdr:colOff>31750</xdr:colOff>
      <xdr:row>81</xdr:row>
      <xdr:rowOff>143788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153965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及び全国町村平均を</a:t>
          </a:r>
          <a:r>
            <a:rPr kumimoji="1" lang="ja-JP" altLang="ja-JP" sz="1100" b="0" i="0" baseline="0">
              <a:solidFill>
                <a:schemeClr val="dk1"/>
              </a:solidFill>
              <a:effectLst/>
              <a:latin typeface="+mn-lt"/>
              <a:ea typeface="+mn-ea"/>
              <a:cs typeface="+mn-cs"/>
            </a:rPr>
            <a:t>上回っていることから、今後も給与の適正化に努める必要がある。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ほぼ横ばいで推移しており、類似団体平均を上回る状況が続いている。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住民サービスを低下させることなく、適正な人員配置、組織の編制に努める。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15149</xdr:rowOff>
    </xdr:from>
    <xdr:to>
      <xdr:col>81</xdr:col>
      <xdr:colOff>44450</xdr:colOff>
      <xdr:row>62</xdr:row>
      <xdr:rowOff>30662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45049"/>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15149</xdr:rowOff>
    </xdr:from>
    <xdr:to>
      <xdr:col>77</xdr:col>
      <xdr:colOff>44450</xdr:colOff>
      <xdr:row>62</xdr:row>
      <xdr:rowOff>15149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45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133169</xdr:rowOff>
    </xdr:from>
    <xdr:to>
      <xdr:col>72</xdr:col>
      <xdr:colOff>203200</xdr:colOff>
      <xdr:row>62</xdr:row>
      <xdr:rowOff>15149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91619"/>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117656</xdr:rowOff>
    </xdr:from>
    <xdr:to>
      <xdr:col>68</xdr:col>
      <xdr:colOff>152400</xdr:colOff>
      <xdr:row>61</xdr:row>
      <xdr:rowOff>133169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76106"/>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151312</xdr:rowOff>
    </xdr:from>
    <xdr:to>
      <xdr:col>81</xdr:col>
      <xdr:colOff>95250</xdr:colOff>
      <xdr:row>62</xdr:row>
      <xdr:rowOff>81462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123389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135799</xdr:rowOff>
    </xdr:from>
    <xdr:to>
      <xdr:col>77</xdr:col>
      <xdr:colOff>95250</xdr:colOff>
      <xdr:row>62</xdr:row>
      <xdr:rowOff>65949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50726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8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135799</xdr:rowOff>
    </xdr:from>
    <xdr:to>
      <xdr:col>73</xdr:col>
      <xdr:colOff>44450</xdr:colOff>
      <xdr:row>62</xdr:row>
      <xdr:rowOff>65949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50726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82369</xdr:rowOff>
    </xdr:from>
    <xdr:to>
      <xdr:col>68</xdr:col>
      <xdr:colOff>203200</xdr:colOff>
      <xdr:row>62</xdr:row>
      <xdr:rowOff>12519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168746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66856</xdr:rowOff>
    </xdr:from>
    <xdr:to>
      <xdr:col>64</xdr:col>
      <xdr:colOff>152400</xdr:colOff>
      <xdr:row>61</xdr:row>
      <xdr:rowOff>168456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153233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実質公債費比率は、平成３０年度から増加傾向で推移して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年度は、前年度比較で０．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類似団体平均及び徳島県平均</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今後も新規地方債については、事業の規模や必要性、交付税算入の有無などを考慮し、抑制する。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16691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5400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2903</xdr:rowOff>
    </xdr:from>
    <xdr:to>
      <xdr:col>77</xdr:col>
      <xdr:colOff>44450</xdr:colOff>
      <xdr:row>40</xdr:row>
      <xdr:rowOff>16691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6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2903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4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119199</xdr:rowOff>
    </xdr:from>
    <xdr:to>
      <xdr:col>68</xdr:col>
      <xdr:colOff>152400</xdr:colOff>
      <xdr:row>39</xdr:row>
      <xdr:rowOff>153670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057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137341</xdr:rowOff>
    </xdr:from>
    <xdr:to>
      <xdr:col>77</xdr:col>
      <xdr:colOff>95250</xdr:colOff>
      <xdr:row>40</xdr:row>
      <xdr:rowOff>67491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77668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123553</xdr:rowOff>
    </xdr:from>
    <xdr:to>
      <xdr:col>73</xdr:col>
      <xdr:colOff>44450</xdr:colOff>
      <xdr:row>40</xdr:row>
      <xdr:rowOff>53703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63880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68399</xdr:rowOff>
    </xdr:from>
    <xdr:to>
      <xdr:col>64</xdr:col>
      <xdr:colOff>152400</xdr:colOff>
      <xdr:row>39</xdr:row>
      <xdr:rowOff>169999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平成２０年度以降、数値が算出されない状況が続いている。主な要因として、大規模事業の財源とした地方債の償還終了による地方債残高の減少等が挙げられる。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752475"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人件費に係る経常収支比率は、前年度比較で</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人件費に準ずる経費も含めた人件費関係全体について、抑制していく必要がある。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23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317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物件費に係る経常収支比率については、予算編成過程での徹底した削減、指定管理者制度の導入などの行革努力により、類似団体平均を</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16</xdr:row>
      <xdr:rowOff>21844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04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65278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0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65278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73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10414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扶助費に係る経常収支比率は、類似団体平均を１．６ポイント上回っている。要因として、社会福祉関係経費や子育て支援関係経費が膨らんでいることが挙げられる。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受益者負担の原則などを徹底し、財政を圧迫する上昇傾向に歯止めをかけるよう努める。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139700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20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83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120650</xdr:rowOff>
    </xdr:from>
    <xdr:to>
      <xdr:col>15</xdr:col>
      <xdr:colOff>98425</xdr:colOff>
      <xdr:row>59</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6350</xdr:rowOff>
    </xdr:from>
    <xdr:to>
      <xdr:col>11</xdr:col>
      <xdr:colOff>9525</xdr:colOff>
      <xdr:row>59</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2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127000</xdr:rowOff>
    </xdr:from>
    <xdr:to>
      <xdr:col>6</xdr:col>
      <xdr:colOff>171450</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その他の経費に係る経常収支比率は、類似団体平均を３．</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保険料の適正化を図ることなどにより、特別会計への繰出を抑制し、税収を主な財源とする普通会計の負担額を減らしていくよう努める。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137885</xdr:rowOff>
    </xdr:from>
    <xdr:to>
      <xdr:col>82</xdr:col>
      <xdr:colOff>107950</xdr:colOff>
      <xdr:row>59</xdr:row>
      <xdr:rowOff>129722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819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129722</xdr:rowOff>
    </xdr:from>
    <xdr:to>
      <xdr:col>78</xdr:col>
      <xdr:colOff>69850</xdr:colOff>
      <xdr:row>59</xdr:row>
      <xdr:rowOff>162378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245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162378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23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140607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22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78922</xdr:rowOff>
    </xdr:from>
    <xdr:to>
      <xdr:col>78</xdr:col>
      <xdr:colOff>120650</xdr:colOff>
      <xdr:row>60</xdr:row>
      <xdr:rowOff>9072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111578</xdr:rowOff>
    </xdr:from>
    <xdr:to>
      <xdr:col>74</xdr:col>
      <xdr:colOff>31750</xdr:colOff>
      <xdr:row>60</xdr:row>
      <xdr:rowOff>41728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26505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89807</xdr:rowOff>
    </xdr:from>
    <xdr:to>
      <xdr:col>65</xdr:col>
      <xdr:colOff>53975</xdr:colOff>
      <xdr:row>60</xdr:row>
      <xdr:rowOff>19957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4734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補助費等に係る経常収支比率については、類似団体平均・全国平均・徳島県平均すべてを下回っている。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引き続き、各種団体に対する補助金等について見直しを行うなど、コスト削減に努める。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56134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公債費に係る経常収支比率は、類似団体平均・全国平均・徳島県平均すべてを下回っている。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今後も新規地方債については、事業の規模や必要性、交付税算入の有無などを考慮して抑制していくよう努める。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145287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1148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754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55135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公債費以外の経費に係る経常収支比率は、前年度から</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、類似団体の平均値を</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今後も事務事業の見直しを進め、経常経費の削減を図る。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66039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924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077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134620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78</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24147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110862</xdr:rowOff>
    </xdr:from>
    <xdr:to>
      <xdr:col>29</xdr:col>
      <xdr:colOff>127000</xdr:colOff>
      <xdr:row>16</xdr:row>
      <xdr:rowOff>123680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1687"/>
          <a:ext cx="647700" cy="1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123680</xdr:rowOff>
    </xdr:from>
    <xdr:to>
      <xdr:col>26</xdr:col>
      <xdr:colOff>50800</xdr:colOff>
      <xdr:row>17</xdr:row>
      <xdr:rowOff>63411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4505"/>
          <a:ext cx="698500" cy="11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63411</xdr:rowOff>
    </xdr:from>
    <xdr:to>
      <xdr:col>22</xdr:col>
      <xdr:colOff>114300</xdr:colOff>
      <xdr:row>17</xdr:row>
      <xdr:rowOff>82222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5686"/>
          <a:ext cx="6985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82222</xdr:rowOff>
    </xdr:from>
    <xdr:to>
      <xdr:col>18</xdr:col>
      <xdr:colOff>177800</xdr:colOff>
      <xdr:row>17</xdr:row>
      <xdr:rowOff>92247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4497"/>
          <a:ext cx="698500" cy="1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60062</xdr:rowOff>
    </xdr:from>
    <xdr:to>
      <xdr:col>29</xdr:col>
      <xdr:colOff>177800</xdr:colOff>
      <xdr:row>16</xdr:row>
      <xdr:rowOff>161662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0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76589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72880</xdr:rowOff>
    </xdr:from>
    <xdr:to>
      <xdr:col>26</xdr:col>
      <xdr:colOff>101600</xdr:colOff>
      <xdr:row>17</xdr:row>
      <xdr:rowOff>3030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12611</xdr:rowOff>
    </xdr:from>
    <xdr:to>
      <xdr:col>22</xdr:col>
      <xdr:colOff>165100</xdr:colOff>
      <xdr:row>17</xdr:row>
      <xdr:rowOff>114211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124388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31422</xdr:rowOff>
    </xdr:from>
    <xdr:to>
      <xdr:col>19</xdr:col>
      <xdr:colOff>38100</xdr:colOff>
      <xdr:row>17</xdr:row>
      <xdr:rowOff>133022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143199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41447</xdr:rowOff>
    </xdr:from>
    <xdr:to>
      <xdr:col>15</xdr:col>
      <xdr:colOff>101600</xdr:colOff>
      <xdr:row>17</xdr:row>
      <xdr:rowOff>143047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153224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326301</xdr:rowOff>
    </xdr:from>
    <xdr:to>
      <xdr:col>29</xdr:col>
      <xdr:colOff>127000</xdr:colOff>
      <xdr:row>35</xdr:row>
      <xdr:rowOff>333693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36651"/>
          <a:ext cx="6477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326301</xdr:rowOff>
    </xdr:from>
    <xdr:to>
      <xdr:col>26</xdr:col>
      <xdr:colOff>50800</xdr:colOff>
      <xdr:row>36</xdr:row>
      <xdr:rowOff>1708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36651"/>
          <a:ext cx="698500" cy="1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325787</xdr:rowOff>
    </xdr:from>
    <xdr:to>
      <xdr:col>22</xdr:col>
      <xdr:colOff>114300</xdr:colOff>
      <xdr:row>36</xdr:row>
      <xdr:rowOff>1708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36137"/>
          <a:ext cx="698500" cy="1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325787</xdr:rowOff>
    </xdr:from>
    <xdr:to>
      <xdr:col>18</xdr:col>
      <xdr:colOff>177800</xdr:colOff>
      <xdr:row>36</xdr:row>
      <xdr:rowOff>30035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36137"/>
          <a:ext cx="698500" cy="47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282893</xdr:rowOff>
    </xdr:from>
    <xdr:to>
      <xdr:col>29</xdr:col>
      <xdr:colOff>177800</xdr:colOff>
      <xdr:row>36</xdr:row>
      <xdr:rowOff>41593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254970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275501</xdr:rowOff>
    </xdr:from>
    <xdr:to>
      <xdr:col>26</xdr:col>
      <xdr:colOff>101600</xdr:colOff>
      <xdr:row>36</xdr:row>
      <xdr:rowOff>34201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18978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293808</xdr:rowOff>
    </xdr:from>
    <xdr:to>
      <xdr:col>22</xdr:col>
      <xdr:colOff>165100</xdr:colOff>
      <xdr:row>36</xdr:row>
      <xdr:rowOff>52508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37285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274987</xdr:rowOff>
    </xdr:from>
    <xdr:to>
      <xdr:col>19</xdr:col>
      <xdr:colOff>38100</xdr:colOff>
      <xdr:row>36</xdr:row>
      <xdr:rowOff>33687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18464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322135</xdr:rowOff>
    </xdr:from>
    <xdr:to>
      <xdr:col>15</xdr:col>
      <xdr:colOff>101600</xdr:colOff>
      <xdr:row>36</xdr:row>
      <xdr:rowOff>80835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65612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46603</xdr:rowOff>
    </xdr:from>
    <xdr:to>
      <xdr:col>24</xdr:col>
      <xdr:colOff>63500</xdr:colOff>
      <xdr:row>35</xdr:row>
      <xdr:rowOff>63538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7353"/>
          <a:ext cx="8382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63538</xdr:rowOff>
    </xdr:from>
    <xdr:to>
      <xdr:col>19</xdr:col>
      <xdr:colOff>177800</xdr:colOff>
      <xdr:row>36</xdr:row>
      <xdr:rowOff>154673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4288"/>
          <a:ext cx="889000" cy="2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154673</xdr:rowOff>
    </xdr:from>
    <xdr:to>
      <xdr:col>15</xdr:col>
      <xdr:colOff>50800</xdr:colOff>
      <xdr:row>37</xdr:row>
      <xdr:rowOff>12579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6873"/>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4959</xdr:rowOff>
    </xdr:from>
    <xdr:to>
      <xdr:col>10</xdr:col>
      <xdr:colOff>114300</xdr:colOff>
      <xdr:row>37</xdr:row>
      <xdr:rowOff>12579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86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167253</xdr:rowOff>
    </xdr:from>
    <xdr:to>
      <xdr:col>24</xdr:col>
      <xdr:colOff>114300</xdr:colOff>
      <xdr:row>35</xdr:row>
      <xdr:rowOff>97403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18680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12738</xdr:rowOff>
    </xdr:from>
    <xdr:to>
      <xdr:col>20</xdr:col>
      <xdr:colOff>38100</xdr:colOff>
      <xdr:row>35</xdr:row>
      <xdr:rowOff>114338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130865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8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103873</xdr:rowOff>
    </xdr:from>
    <xdr:to>
      <xdr:col>15</xdr:col>
      <xdr:colOff>101600</xdr:colOff>
      <xdr:row>37</xdr:row>
      <xdr:rowOff>34023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50550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133229</xdr:rowOff>
    </xdr:from>
    <xdr:to>
      <xdr:col>10</xdr:col>
      <xdr:colOff>165100</xdr:colOff>
      <xdr:row>37</xdr:row>
      <xdr:rowOff>63379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79906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125609</xdr:rowOff>
    </xdr:from>
    <xdr:to>
      <xdr:col>6</xdr:col>
      <xdr:colOff>38100</xdr:colOff>
      <xdr:row>37</xdr:row>
      <xdr:rowOff>55759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72286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107759</xdr:rowOff>
    </xdr:from>
    <xdr:to>
      <xdr:col>24</xdr:col>
      <xdr:colOff>63500</xdr:colOff>
      <xdr:row>56</xdr:row>
      <xdr:rowOff>155169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8959"/>
          <a:ext cx="8382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155169</xdr:rowOff>
    </xdr:from>
    <xdr:to>
      <xdr:col>19</xdr:col>
      <xdr:colOff>177800</xdr:colOff>
      <xdr:row>57</xdr:row>
      <xdr:rowOff>34544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6369"/>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34544</xdr:rowOff>
    </xdr:from>
    <xdr:to>
      <xdr:col>15</xdr:col>
      <xdr:colOff>50800</xdr:colOff>
      <xdr:row>57</xdr:row>
      <xdr:rowOff>121907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7194"/>
          <a:ext cx="889000" cy="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121907</xdr:rowOff>
    </xdr:from>
    <xdr:to>
      <xdr:col>10</xdr:col>
      <xdr:colOff>114300</xdr:colOff>
      <xdr:row>57</xdr:row>
      <xdr:rowOff>155080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94557"/>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56959</xdr:rowOff>
    </xdr:from>
    <xdr:to>
      <xdr:col>24</xdr:col>
      <xdr:colOff>114300</xdr:colOff>
      <xdr:row>56</xdr:row>
      <xdr:rowOff>158559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35386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104369</xdr:rowOff>
    </xdr:from>
    <xdr:to>
      <xdr:col>20</xdr:col>
      <xdr:colOff>38100</xdr:colOff>
      <xdr:row>57</xdr:row>
      <xdr:rowOff>34519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25646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155194</xdr:rowOff>
    </xdr:from>
    <xdr:to>
      <xdr:col>15</xdr:col>
      <xdr:colOff>101600</xdr:colOff>
      <xdr:row>57</xdr:row>
      <xdr:rowOff>85344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76471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71107</xdr:rowOff>
    </xdr:from>
    <xdr:to>
      <xdr:col>10</xdr:col>
      <xdr:colOff>165100</xdr:colOff>
      <xdr:row>58</xdr:row>
      <xdr:rowOff>1257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163834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104280</xdr:rowOff>
    </xdr:from>
    <xdr:to>
      <xdr:col>6</xdr:col>
      <xdr:colOff>38100</xdr:colOff>
      <xdr:row>58</xdr:row>
      <xdr:rowOff>34430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25557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28417</xdr:rowOff>
    </xdr:from>
    <xdr:to>
      <xdr:col>24</xdr:col>
      <xdr:colOff>63500</xdr:colOff>
      <xdr:row>77</xdr:row>
      <xdr:rowOff>50180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0067"/>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50180</xdr:rowOff>
    </xdr:from>
    <xdr:to>
      <xdr:col>19</xdr:col>
      <xdr:colOff>177800</xdr:colOff>
      <xdr:row>77</xdr:row>
      <xdr:rowOff>76149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183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76149</xdr:rowOff>
    </xdr:from>
    <xdr:to>
      <xdr:col>15</xdr:col>
      <xdr:colOff>50800</xdr:colOff>
      <xdr:row>77</xdr:row>
      <xdr:rowOff>89317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77799"/>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133573</xdr:rowOff>
    </xdr:from>
    <xdr:to>
      <xdr:col>10</xdr:col>
      <xdr:colOff>114300</xdr:colOff>
      <xdr:row>77</xdr:row>
      <xdr:rowOff>89317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63773"/>
          <a:ext cx="889000" cy="1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149067</xdr:rowOff>
    </xdr:from>
    <xdr:to>
      <xdr:col>24</xdr:col>
      <xdr:colOff>114300</xdr:colOff>
      <xdr:row>77</xdr:row>
      <xdr:rowOff>79217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170830</xdr:rowOff>
    </xdr:from>
    <xdr:to>
      <xdr:col>20</xdr:col>
      <xdr:colOff>38100</xdr:colOff>
      <xdr:row>77</xdr:row>
      <xdr:rowOff>100980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117507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25349</xdr:rowOff>
    </xdr:from>
    <xdr:to>
      <xdr:col>15</xdr:col>
      <xdr:colOff>101600</xdr:colOff>
      <xdr:row>77</xdr:row>
      <xdr:rowOff>126949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143476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38517</xdr:rowOff>
    </xdr:from>
    <xdr:to>
      <xdr:col>10</xdr:col>
      <xdr:colOff>165100</xdr:colOff>
      <xdr:row>77</xdr:row>
      <xdr:rowOff>140117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156644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82773</xdr:rowOff>
    </xdr:from>
    <xdr:to>
      <xdr:col>6</xdr:col>
      <xdr:colOff>38100</xdr:colOff>
      <xdr:row>77</xdr:row>
      <xdr:rowOff>12923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29450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8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63754</xdr:rowOff>
    </xdr:from>
    <xdr:to>
      <xdr:col>24</xdr:col>
      <xdr:colOff>63500</xdr:colOff>
      <xdr:row>97</xdr:row>
      <xdr:rowOff>63182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51504"/>
          <a:ext cx="838200" cy="3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63182</xdr:rowOff>
    </xdr:from>
    <xdr:to>
      <xdr:col>19</xdr:col>
      <xdr:colOff>177800</xdr:colOff>
      <xdr:row>97</xdr:row>
      <xdr:rowOff>114985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93832"/>
          <a:ext cx="8890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114985</xdr:rowOff>
    </xdr:from>
    <xdr:to>
      <xdr:col>15</xdr:col>
      <xdr:colOff>50800</xdr:colOff>
      <xdr:row>98</xdr:row>
      <xdr:rowOff>3733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45635"/>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3733</xdr:rowOff>
    </xdr:from>
    <xdr:to>
      <xdr:col>10</xdr:col>
      <xdr:colOff>114300</xdr:colOff>
      <xdr:row>98</xdr:row>
      <xdr:rowOff>66853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05833"/>
          <a:ext cx="889000" cy="6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12954</xdr:rowOff>
    </xdr:from>
    <xdr:to>
      <xdr:col>24</xdr:col>
      <xdr:colOff>114300</xdr:colOff>
      <xdr:row>95</xdr:row>
      <xdr:rowOff>114554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35831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5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12382</xdr:rowOff>
    </xdr:from>
    <xdr:to>
      <xdr:col>20</xdr:col>
      <xdr:colOff>38100</xdr:colOff>
      <xdr:row>97</xdr:row>
      <xdr:rowOff>113982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130509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64185</xdr:rowOff>
    </xdr:from>
    <xdr:to>
      <xdr:col>15</xdr:col>
      <xdr:colOff>101600</xdr:colOff>
      <xdr:row>97</xdr:row>
      <xdr:rowOff>165785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10862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124383</xdr:rowOff>
    </xdr:from>
    <xdr:to>
      <xdr:col>10</xdr:col>
      <xdr:colOff>165100</xdr:colOff>
      <xdr:row>98</xdr:row>
      <xdr:rowOff>54533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5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71060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16053</xdr:rowOff>
    </xdr:from>
    <xdr:to>
      <xdr:col>6</xdr:col>
      <xdr:colOff>38100</xdr:colOff>
      <xdr:row>98</xdr:row>
      <xdr:rowOff>117653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134180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23974</xdr:rowOff>
    </xdr:from>
    <xdr:to>
      <xdr:col>55</xdr:col>
      <xdr:colOff>0</xdr:colOff>
      <xdr:row>37</xdr:row>
      <xdr:rowOff>95820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38924"/>
          <a:ext cx="838200" cy="1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23974</xdr:rowOff>
    </xdr:from>
    <xdr:to>
      <xdr:col>50</xdr:col>
      <xdr:colOff>114300</xdr:colOff>
      <xdr:row>37</xdr:row>
      <xdr:rowOff>146471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338924"/>
          <a:ext cx="889000" cy="115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146471</xdr:rowOff>
    </xdr:from>
    <xdr:to>
      <xdr:col>45</xdr:col>
      <xdr:colOff>177800</xdr:colOff>
      <xdr:row>37</xdr:row>
      <xdr:rowOff>161809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90121"/>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161809</xdr:rowOff>
    </xdr:from>
    <xdr:to>
      <xdr:col>41</xdr:col>
      <xdr:colOff>50800</xdr:colOff>
      <xdr:row>37</xdr:row>
      <xdr:rowOff>162669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0545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45020</xdr:rowOff>
    </xdr:from>
    <xdr:to>
      <xdr:col>55</xdr:col>
      <xdr:colOff>50800</xdr:colOff>
      <xdr:row>37</xdr:row>
      <xdr:rowOff>146620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23447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144624</xdr:rowOff>
    </xdr:from>
    <xdr:to>
      <xdr:col>50</xdr:col>
      <xdr:colOff>165100</xdr:colOff>
      <xdr:row>31</xdr:row>
      <xdr:rowOff>74774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65901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8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95671</xdr:rowOff>
    </xdr:from>
    <xdr:to>
      <xdr:col>46</xdr:col>
      <xdr:colOff>38100</xdr:colOff>
      <xdr:row>38</xdr:row>
      <xdr:rowOff>25821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16948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3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111009</xdr:rowOff>
    </xdr:from>
    <xdr:to>
      <xdr:col>41</xdr:col>
      <xdr:colOff>101600</xdr:colOff>
      <xdr:row>38</xdr:row>
      <xdr:rowOff>41159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32286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111869</xdr:rowOff>
    </xdr:from>
    <xdr:to>
      <xdr:col>36</xdr:col>
      <xdr:colOff>165100</xdr:colOff>
      <xdr:row>38</xdr:row>
      <xdr:rowOff>42019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33146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51350</xdr:rowOff>
    </xdr:from>
    <xdr:to>
      <xdr:col>55</xdr:col>
      <xdr:colOff>0</xdr:colOff>
      <xdr:row>58</xdr:row>
      <xdr:rowOff>60755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52550"/>
          <a:ext cx="838200" cy="35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51350</xdr:rowOff>
    </xdr:from>
    <xdr:to>
      <xdr:col>50</xdr:col>
      <xdr:colOff>114300</xdr:colOff>
      <xdr:row>57</xdr:row>
      <xdr:rowOff>141222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52550"/>
          <a:ext cx="889000" cy="2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98598</xdr:rowOff>
    </xdr:from>
    <xdr:to>
      <xdr:col>45</xdr:col>
      <xdr:colOff>177800</xdr:colOff>
      <xdr:row>57</xdr:row>
      <xdr:rowOff>141222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71248"/>
          <a:ext cx="889000" cy="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98598</xdr:rowOff>
    </xdr:from>
    <xdr:to>
      <xdr:col>41</xdr:col>
      <xdr:colOff>50800</xdr:colOff>
      <xdr:row>57</xdr:row>
      <xdr:rowOff>122729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712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9955</xdr:rowOff>
    </xdr:from>
    <xdr:to>
      <xdr:col>55</xdr:col>
      <xdr:colOff>50800</xdr:colOff>
      <xdr:row>58</xdr:row>
      <xdr:rowOff>111555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96332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550</xdr:rowOff>
    </xdr:from>
    <xdr:to>
      <xdr:col>50</xdr:col>
      <xdr:colOff>165100</xdr:colOff>
      <xdr:row>56</xdr:row>
      <xdr:rowOff>102150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118677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90422</xdr:rowOff>
    </xdr:from>
    <xdr:to>
      <xdr:col>46</xdr:col>
      <xdr:colOff>38100</xdr:colOff>
      <xdr:row>58</xdr:row>
      <xdr:rowOff>20572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47798</xdr:rowOff>
    </xdr:from>
    <xdr:to>
      <xdr:col>41</xdr:col>
      <xdr:colOff>101600</xdr:colOff>
      <xdr:row>57</xdr:row>
      <xdr:rowOff>149398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2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140525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1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71929</xdr:rowOff>
    </xdr:from>
    <xdr:to>
      <xdr:col>36</xdr:col>
      <xdr:colOff>165100</xdr:colOff>
      <xdr:row>58</xdr:row>
      <xdr:rowOff>2079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3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89506</xdr:rowOff>
    </xdr:from>
    <xdr:to>
      <xdr:col>55</xdr:col>
      <xdr:colOff>0</xdr:colOff>
      <xdr:row>79</xdr:row>
      <xdr:rowOff>90094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634056"/>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51020</xdr:rowOff>
    </xdr:from>
    <xdr:to>
      <xdr:col>50</xdr:col>
      <xdr:colOff>114300</xdr:colOff>
      <xdr:row>79</xdr:row>
      <xdr:rowOff>90094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95570"/>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51020</xdr:rowOff>
    </xdr:from>
    <xdr:to>
      <xdr:col>45</xdr:col>
      <xdr:colOff>177800</xdr:colOff>
      <xdr:row>79</xdr:row>
      <xdr:rowOff>51950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95570"/>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26315</xdr:rowOff>
    </xdr:from>
    <xdr:to>
      <xdr:col>41</xdr:col>
      <xdr:colOff>50800</xdr:colOff>
      <xdr:row>79</xdr:row>
      <xdr:rowOff>51950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0865"/>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38706</xdr:rowOff>
    </xdr:from>
    <xdr:to>
      <xdr:col>55</xdr:col>
      <xdr:colOff>50800</xdr:colOff>
      <xdr:row>79</xdr:row>
      <xdr:rowOff>140306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125083</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39294</xdr:rowOff>
    </xdr:from>
    <xdr:to>
      <xdr:col>50</xdr:col>
      <xdr:colOff>165100</xdr:colOff>
      <xdr:row>79</xdr:row>
      <xdr:rowOff>140894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132021</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7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220</xdr:rowOff>
    </xdr:from>
    <xdr:to>
      <xdr:col>46</xdr:col>
      <xdr:colOff>38100</xdr:colOff>
      <xdr:row>79</xdr:row>
      <xdr:rowOff>101820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92947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1150</xdr:rowOff>
    </xdr:from>
    <xdr:to>
      <xdr:col>41</xdr:col>
      <xdr:colOff>101600</xdr:colOff>
      <xdr:row>79</xdr:row>
      <xdr:rowOff>102750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93877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146965</xdr:rowOff>
    </xdr:from>
    <xdr:to>
      <xdr:col>36</xdr:col>
      <xdr:colOff>165100</xdr:colOff>
      <xdr:row>79</xdr:row>
      <xdr:rowOff>77115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68242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66118</xdr:rowOff>
    </xdr:from>
    <xdr:to>
      <xdr:col>55</xdr:col>
      <xdr:colOff>0</xdr:colOff>
      <xdr:row>98</xdr:row>
      <xdr:rowOff>72752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25318"/>
          <a:ext cx="838200" cy="34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66118</xdr:rowOff>
    </xdr:from>
    <xdr:to>
      <xdr:col>50</xdr:col>
      <xdr:colOff>114300</xdr:colOff>
      <xdr:row>97</xdr:row>
      <xdr:rowOff>165129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25318"/>
          <a:ext cx="889000" cy="2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122185</xdr:rowOff>
    </xdr:from>
    <xdr:to>
      <xdr:col>45</xdr:col>
      <xdr:colOff>177800</xdr:colOff>
      <xdr:row>97</xdr:row>
      <xdr:rowOff>165129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52835"/>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122185</xdr:rowOff>
    </xdr:from>
    <xdr:to>
      <xdr:col>41</xdr:col>
      <xdr:colOff>50800</xdr:colOff>
      <xdr:row>98</xdr:row>
      <xdr:rowOff>78508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52835"/>
          <a:ext cx="889000" cy="1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21952</xdr:rowOff>
    </xdr:from>
    <xdr:to>
      <xdr:col>55</xdr:col>
      <xdr:colOff>50800</xdr:colOff>
      <xdr:row>98</xdr:row>
      <xdr:rowOff>123552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15318</xdr:rowOff>
    </xdr:from>
    <xdr:to>
      <xdr:col>50</xdr:col>
      <xdr:colOff>165100</xdr:colOff>
      <xdr:row>96</xdr:row>
      <xdr:rowOff>116918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133445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114329</xdr:rowOff>
    </xdr:from>
    <xdr:to>
      <xdr:col>46</xdr:col>
      <xdr:colOff>38100</xdr:colOff>
      <xdr:row>98</xdr:row>
      <xdr:rowOff>44479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61006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71385</xdr:rowOff>
    </xdr:from>
    <xdr:to>
      <xdr:col>41</xdr:col>
      <xdr:colOff>101600</xdr:colOff>
      <xdr:row>98</xdr:row>
      <xdr:rowOff>1535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18062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27708</xdr:rowOff>
    </xdr:from>
    <xdr:to>
      <xdr:col>36</xdr:col>
      <xdr:colOff>165100</xdr:colOff>
      <xdr:row>98</xdr:row>
      <xdr:rowOff>129308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120435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95678</xdr:rowOff>
    </xdr:from>
    <xdr:to>
      <xdr:col>85</xdr:col>
      <xdr:colOff>127000</xdr:colOff>
      <xdr:row>76</xdr:row>
      <xdr:rowOff>121853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25878"/>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121853</xdr:rowOff>
    </xdr:from>
    <xdr:to>
      <xdr:col>81</xdr:col>
      <xdr:colOff>50800</xdr:colOff>
      <xdr:row>76</xdr:row>
      <xdr:rowOff>124073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5205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88674</xdr:rowOff>
    </xdr:from>
    <xdr:to>
      <xdr:col>76</xdr:col>
      <xdr:colOff>114300</xdr:colOff>
      <xdr:row>76</xdr:row>
      <xdr:rowOff>124073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18874"/>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88674</xdr:rowOff>
    </xdr:from>
    <xdr:to>
      <xdr:col>71</xdr:col>
      <xdr:colOff>177800</xdr:colOff>
      <xdr:row>76</xdr:row>
      <xdr:rowOff>105066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18874"/>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44878</xdr:rowOff>
    </xdr:from>
    <xdr:to>
      <xdr:col>85</xdr:col>
      <xdr:colOff>177800</xdr:colOff>
      <xdr:row>76</xdr:row>
      <xdr:rowOff>146478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23305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71053</xdr:rowOff>
    </xdr:from>
    <xdr:to>
      <xdr:col>81</xdr:col>
      <xdr:colOff>101600</xdr:colOff>
      <xdr:row>77</xdr:row>
      <xdr:rowOff>1203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163780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73273</xdr:rowOff>
    </xdr:from>
    <xdr:to>
      <xdr:col>76</xdr:col>
      <xdr:colOff>165100</xdr:colOff>
      <xdr:row>77</xdr:row>
      <xdr:rowOff>3423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166000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37874</xdr:rowOff>
    </xdr:from>
    <xdr:to>
      <xdr:col>72</xdr:col>
      <xdr:colOff>38100</xdr:colOff>
      <xdr:row>76</xdr:row>
      <xdr:rowOff>139474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130601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54266</xdr:rowOff>
    </xdr:from>
    <xdr:to>
      <xdr:col>67</xdr:col>
      <xdr:colOff>101600</xdr:colOff>
      <xdr:row>76</xdr:row>
      <xdr:rowOff>155866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146993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59942</xdr:rowOff>
    </xdr:from>
    <xdr:to>
      <xdr:col>85</xdr:col>
      <xdr:colOff>127000</xdr:colOff>
      <xdr:row>98</xdr:row>
      <xdr:rowOff>161661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62042"/>
          <a:ext cx="838200" cy="10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161661</xdr:rowOff>
    </xdr:from>
    <xdr:to>
      <xdr:col>81</xdr:col>
      <xdr:colOff>50800</xdr:colOff>
      <xdr:row>98</xdr:row>
      <xdr:rowOff>171307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63761"/>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162469</xdr:rowOff>
    </xdr:from>
    <xdr:to>
      <xdr:col>76</xdr:col>
      <xdr:colOff>114300</xdr:colOff>
      <xdr:row>98</xdr:row>
      <xdr:rowOff>171307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64569"/>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120726</xdr:rowOff>
    </xdr:from>
    <xdr:to>
      <xdr:col>71</xdr:col>
      <xdr:colOff>177800</xdr:colOff>
      <xdr:row>98</xdr:row>
      <xdr:rowOff>162469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22826"/>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9142</xdr:rowOff>
    </xdr:from>
    <xdr:to>
      <xdr:col>85</xdr:col>
      <xdr:colOff>177800</xdr:colOff>
      <xdr:row>98</xdr:row>
      <xdr:rowOff>110742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159019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110861</xdr:rowOff>
    </xdr:from>
    <xdr:to>
      <xdr:col>81</xdr:col>
      <xdr:colOff>101600</xdr:colOff>
      <xdr:row>99</xdr:row>
      <xdr:rowOff>41011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32138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0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120507</xdr:rowOff>
    </xdr:from>
    <xdr:to>
      <xdr:col>76</xdr:col>
      <xdr:colOff>165100</xdr:colOff>
      <xdr:row>99</xdr:row>
      <xdr:rowOff>50657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41784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1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111669</xdr:rowOff>
    </xdr:from>
    <xdr:to>
      <xdr:col>72</xdr:col>
      <xdr:colOff>38100</xdr:colOff>
      <xdr:row>99</xdr:row>
      <xdr:rowOff>41819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32946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0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69926</xdr:rowOff>
    </xdr:from>
    <xdr:to>
      <xdr:col>67</xdr:col>
      <xdr:colOff>101600</xdr:colOff>
      <xdr:row>99</xdr:row>
      <xdr:rowOff>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162653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77064</xdr:rowOff>
    </xdr:from>
    <xdr:to>
      <xdr:col>116</xdr:col>
      <xdr:colOff>63500</xdr:colOff>
      <xdr:row>76</xdr:row>
      <xdr:rowOff>81065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0726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81065</xdr:rowOff>
    </xdr:from>
    <xdr:to>
      <xdr:col>111</xdr:col>
      <xdr:colOff>177800</xdr:colOff>
      <xdr:row>76</xdr:row>
      <xdr:rowOff>103448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11265"/>
          <a:ext cx="889000" cy="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103448</xdr:rowOff>
    </xdr:from>
    <xdr:to>
      <xdr:col>107</xdr:col>
      <xdr:colOff>50800</xdr:colOff>
      <xdr:row>76</xdr:row>
      <xdr:rowOff>128384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336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128384</xdr:rowOff>
    </xdr:from>
    <xdr:to>
      <xdr:col>102</xdr:col>
      <xdr:colOff>114300</xdr:colOff>
      <xdr:row>76</xdr:row>
      <xdr:rowOff>142272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58584"/>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26264</xdr:rowOff>
    </xdr:from>
    <xdr:to>
      <xdr:col>116</xdr:col>
      <xdr:colOff>114300</xdr:colOff>
      <xdr:row>76</xdr:row>
      <xdr:rowOff>127864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49141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30265</xdr:rowOff>
    </xdr:from>
    <xdr:to>
      <xdr:col>112</xdr:col>
      <xdr:colOff>38100</xdr:colOff>
      <xdr:row>76</xdr:row>
      <xdr:rowOff>131865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148391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52648</xdr:rowOff>
    </xdr:from>
    <xdr:to>
      <xdr:col>107</xdr:col>
      <xdr:colOff>101600</xdr:colOff>
      <xdr:row>76</xdr:row>
      <xdr:rowOff>154248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170775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77584</xdr:rowOff>
    </xdr:from>
    <xdr:to>
      <xdr:col>102</xdr:col>
      <xdr:colOff>165100</xdr:colOff>
      <xdr:row>77</xdr:row>
      <xdr:rowOff>7734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24261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91472</xdr:rowOff>
    </xdr:from>
    <xdr:to>
      <xdr:col>98</xdr:col>
      <xdr:colOff>38100</xdr:colOff>
      <xdr:row>77</xdr:row>
      <xdr:rowOff>21622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12749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４０６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５６４</a:t>
          </a:r>
          <a:r>
            <a:rPr kumimoji="1" lang="ja-JP" altLang="ja-JP" sz="1100" b="0" i="0" baseline="0">
              <a:solidFill>
                <a:schemeClr val="dk1"/>
              </a:solidFill>
              <a:effectLst/>
              <a:latin typeface="+mn-lt"/>
              <a:ea typeface="+mn-ea"/>
              <a:cs typeface="+mn-cs"/>
            </a:rPr>
            <a:t>円となっている。主な構成項目</a:t>
          </a:r>
          <a:r>
            <a:rPr kumimoji="1" lang="ja-JP" altLang="en-US" sz="1100" b="0" i="0" baseline="0">
              <a:solidFill>
                <a:schemeClr val="dk1"/>
              </a:solidFill>
              <a:effectLst/>
              <a:latin typeface="+mn-lt"/>
              <a:ea typeface="+mn-ea"/>
              <a:cs typeface="+mn-cs"/>
            </a:rPr>
            <a:t>の扶助費</a:t>
          </a:r>
          <a:r>
            <a:rPr kumimoji="1" lang="ja-JP" altLang="ja-JP" sz="1100" b="0" i="0" baseline="0">
              <a:solidFill>
                <a:schemeClr val="dk1"/>
              </a:solidFill>
              <a:effectLst/>
              <a:latin typeface="+mn-lt"/>
              <a:ea typeface="+mn-ea"/>
              <a:cs typeface="+mn-cs"/>
            </a:rPr>
            <a:t>は、住民一人当たり</a:t>
          </a:r>
          <a:r>
            <a:rPr kumimoji="1" lang="ja-JP" altLang="en-US" sz="1100" b="0" i="0" baseline="0">
              <a:solidFill>
                <a:schemeClr val="dk1"/>
              </a:solidFill>
              <a:effectLst/>
              <a:latin typeface="+mn-lt"/>
              <a:ea typeface="+mn-ea"/>
              <a:cs typeface="+mn-cs"/>
            </a:rPr>
            <a:t>１１２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４８０</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なっており、全国及び徳島県平均値を下回っているものの、類似団体平均との比較では高い水準にある。この要因として、社会福祉関係経費や子育て支援関係経費が膨らんでいることが挙げられる。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２６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９５５</a:t>
          </a:r>
          <a:r>
            <a:rPr kumimoji="1" lang="ja-JP" altLang="ja-JP" sz="1100" b="0" i="0" baseline="0">
              <a:solidFill>
                <a:schemeClr val="dk1"/>
              </a:solidFill>
              <a:effectLst/>
              <a:latin typeface="+mn-lt"/>
              <a:ea typeface="+mn-ea"/>
              <a:cs typeface="+mn-cs"/>
            </a:rPr>
            <a:t>円増加しているが、この要因は、新型コロナウイルス感染症対策等によるものである。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ja-JP" altLang="en-US" sz="1100" b="0" i="0" baseline="0">
              <a:solidFill>
                <a:schemeClr val="dk1"/>
              </a:solidFill>
              <a:effectLst/>
              <a:latin typeface="+mn-lt"/>
              <a:ea typeface="+mn-ea"/>
              <a:cs typeface="+mn-cs"/>
            </a:rPr>
            <a:t>１７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２６７</a:t>
          </a:r>
          <a:r>
            <a:rPr kumimoji="1" lang="ja-JP" altLang="ja-JP" sz="1100" b="0" i="0" baseline="0">
              <a:solidFill>
                <a:schemeClr val="dk1"/>
              </a:solidFill>
              <a:effectLst/>
              <a:latin typeface="+mn-lt"/>
              <a:ea typeface="+mn-ea"/>
              <a:cs typeface="+mn-cs"/>
            </a:rPr>
            <a:t>円となっており、類似団体・全国・徳島県平均すべてを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回っている。給食センター改築事業</a:t>
          </a:r>
          <a:r>
            <a:rPr kumimoji="1" lang="ja-JP" altLang="en-US" sz="1100" b="0" i="0" baseline="0">
              <a:solidFill>
                <a:schemeClr val="dk1"/>
              </a:solidFill>
              <a:effectLst/>
              <a:latin typeface="+mn-lt"/>
              <a:ea typeface="+mn-ea"/>
              <a:cs typeface="+mn-cs"/>
            </a:rPr>
            <a:t>完了及び普通建設事業費縮減によるものである。</a:t>
          </a:r>
          <a:endParaRPr lang="ja-JP" altLang="ja-JP" sz="1400">
            <a:effectLst/>
          </a:endParaRPr>
        </a:p>
        <a:p>
          <a:pPr eaLnBrk="1" fontAlgn="auto" latinLnBrk="0" hangingPunct="1"/>
          <a:r>
            <a:rPr lang="ja-JP" altLang="en-US" sz="1100">
              <a:effectLst/>
              <a:latin typeface="+mn-ea"/>
              <a:ea typeface="+mn-ea"/>
            </a:rPr>
            <a:t>積立金は、住民一人当たり２０，４６７円となっており、前年度と比較すると１３，３４９円増加しているが、この要因は、減債基金積立金（臨時財政対策債償還基金費）の増によるものである。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lt"/>
              <a:ea typeface="+mn-ea"/>
              <a:cs typeface="+mn-cs"/>
            </a:rPr>
            <a:t>今後は、受益者負担の原則などを徹底し、財政を圧迫することのないよう上昇傾向の歯止めに努める。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25,070
28.85
10,823,706
10,290,152
462,193
6,272,980
5,030,727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160274</xdr:rowOff>
    </xdr:from>
    <xdr:to>
      <xdr:col>24</xdr:col>
      <xdr:colOff>63500</xdr:colOff>
      <xdr:row>37</xdr:row>
      <xdr:rowOff>38735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32474"/>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160274</xdr:rowOff>
    </xdr:from>
    <xdr:to>
      <xdr:col>19</xdr:col>
      <xdr:colOff>177800</xdr:colOff>
      <xdr:row>36</xdr:row>
      <xdr:rowOff>169418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2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160274</xdr:rowOff>
    </xdr:from>
    <xdr:to>
      <xdr:col>15</xdr:col>
      <xdr:colOff>50800</xdr:colOff>
      <xdr:row>36</xdr:row>
      <xdr:rowOff>169418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2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154559</xdr:rowOff>
    </xdr:from>
    <xdr:to>
      <xdr:col>10</xdr:col>
      <xdr:colOff>114300</xdr:colOff>
      <xdr:row>36</xdr:row>
      <xdr:rowOff>160274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675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159385</xdr:rowOff>
    </xdr:from>
    <xdr:to>
      <xdr:col>24</xdr:col>
      <xdr:colOff>114300</xdr:colOff>
      <xdr:row>37</xdr:row>
      <xdr:rowOff>89535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137812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109474</xdr:rowOff>
    </xdr:from>
    <xdr:to>
      <xdr:col>20</xdr:col>
      <xdr:colOff>38100</xdr:colOff>
      <xdr:row>37</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30751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118618</xdr:rowOff>
    </xdr:from>
    <xdr:to>
      <xdr:col>15</xdr:col>
      <xdr:colOff>101600</xdr:colOff>
      <xdr:row>37</xdr:row>
      <xdr:rowOff>48768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39895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109474</xdr:rowOff>
    </xdr:from>
    <xdr:to>
      <xdr:col>10</xdr:col>
      <xdr:colOff>165100</xdr:colOff>
      <xdr:row>37</xdr:row>
      <xdr:rowOff>39624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30751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103759</xdr:rowOff>
    </xdr:from>
    <xdr:to>
      <xdr:col>6</xdr:col>
      <xdr:colOff>38100</xdr:colOff>
      <xdr:row>37</xdr:row>
      <xdr:rowOff>33909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25036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10050</xdr:rowOff>
    </xdr:from>
    <xdr:to>
      <xdr:col>24</xdr:col>
      <xdr:colOff>63500</xdr:colOff>
      <xdr:row>58</xdr:row>
      <xdr:rowOff>17997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1250"/>
          <a:ext cx="838200" cy="3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10050</xdr:rowOff>
    </xdr:from>
    <xdr:to>
      <xdr:col>19</xdr:col>
      <xdr:colOff>177800</xdr:colOff>
      <xdr:row>58</xdr:row>
      <xdr:rowOff>72830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1250"/>
          <a:ext cx="889000" cy="4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72830</xdr:rowOff>
    </xdr:from>
    <xdr:to>
      <xdr:col>15</xdr:col>
      <xdr:colOff>50800</xdr:colOff>
      <xdr:row>58</xdr:row>
      <xdr:rowOff>85415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6930"/>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81514</xdr:rowOff>
    </xdr:from>
    <xdr:to>
      <xdr:col>10</xdr:col>
      <xdr:colOff>114300</xdr:colOff>
      <xdr:row>58</xdr:row>
      <xdr:rowOff>85415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5614"/>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138647</xdr:rowOff>
    </xdr:from>
    <xdr:to>
      <xdr:col>24</xdr:col>
      <xdr:colOff>114300</xdr:colOff>
      <xdr:row>58</xdr:row>
      <xdr:rowOff>68797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53574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130700</xdr:rowOff>
    </xdr:from>
    <xdr:to>
      <xdr:col>20</xdr:col>
      <xdr:colOff>38100</xdr:colOff>
      <xdr:row>56</xdr:row>
      <xdr:rowOff>60850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51977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22030</xdr:rowOff>
    </xdr:from>
    <xdr:to>
      <xdr:col>15</xdr:col>
      <xdr:colOff>101600</xdr:colOff>
      <xdr:row>58</xdr:row>
      <xdr:rowOff>123630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114757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34615</xdr:rowOff>
    </xdr:from>
    <xdr:to>
      <xdr:col>10</xdr:col>
      <xdr:colOff>165100</xdr:colOff>
      <xdr:row>58</xdr:row>
      <xdr:rowOff>136215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30714</xdr:rowOff>
    </xdr:from>
    <xdr:to>
      <xdr:col>6</xdr:col>
      <xdr:colOff>38100</xdr:colOff>
      <xdr:row>58</xdr:row>
      <xdr:rowOff>132314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123441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123103</xdr:rowOff>
    </xdr:from>
    <xdr:to>
      <xdr:col>24</xdr:col>
      <xdr:colOff>63500</xdr:colOff>
      <xdr:row>76</xdr:row>
      <xdr:rowOff>154597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81853"/>
          <a:ext cx="838200" cy="20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154597</xdr:rowOff>
    </xdr:from>
    <xdr:to>
      <xdr:col>19</xdr:col>
      <xdr:colOff>177800</xdr:colOff>
      <xdr:row>77</xdr:row>
      <xdr:rowOff>74999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4797"/>
          <a:ext cx="889000" cy="9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74999</xdr:rowOff>
    </xdr:from>
    <xdr:to>
      <xdr:col>15</xdr:col>
      <xdr:colOff>50800</xdr:colOff>
      <xdr:row>77</xdr:row>
      <xdr:rowOff>99749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6649"/>
          <a:ext cx="8890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79784</xdr:rowOff>
    </xdr:from>
    <xdr:to>
      <xdr:col>10</xdr:col>
      <xdr:colOff>114300</xdr:colOff>
      <xdr:row>77</xdr:row>
      <xdr:rowOff>99749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1434"/>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72303</xdr:rowOff>
    </xdr:from>
    <xdr:to>
      <xdr:col>24</xdr:col>
      <xdr:colOff>114300</xdr:colOff>
      <xdr:row>76</xdr:row>
      <xdr:rowOff>2453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95180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103797</xdr:rowOff>
    </xdr:from>
    <xdr:to>
      <xdr:col>20</xdr:col>
      <xdr:colOff>38100</xdr:colOff>
      <xdr:row>77</xdr:row>
      <xdr:rowOff>33947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50474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24199</xdr:rowOff>
    </xdr:from>
    <xdr:to>
      <xdr:col>15</xdr:col>
      <xdr:colOff>101600</xdr:colOff>
      <xdr:row>77</xdr:row>
      <xdr:rowOff>125799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142326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0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48949</xdr:rowOff>
    </xdr:from>
    <xdr:to>
      <xdr:col>10</xdr:col>
      <xdr:colOff>165100</xdr:colOff>
      <xdr:row>77</xdr:row>
      <xdr:rowOff>150549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167076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2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28984</xdr:rowOff>
    </xdr:from>
    <xdr:to>
      <xdr:col>6</xdr:col>
      <xdr:colOff>38100</xdr:colOff>
      <xdr:row>77</xdr:row>
      <xdr:rowOff>130584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147111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64719</xdr:rowOff>
    </xdr:from>
    <xdr:to>
      <xdr:col>24</xdr:col>
      <xdr:colOff>63500</xdr:colOff>
      <xdr:row>97</xdr:row>
      <xdr:rowOff>155457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5369"/>
          <a:ext cx="838200" cy="9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155457</xdr:rowOff>
    </xdr:from>
    <xdr:to>
      <xdr:col>19</xdr:col>
      <xdr:colOff>177800</xdr:colOff>
      <xdr:row>97</xdr:row>
      <xdr:rowOff>155784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610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155784</xdr:rowOff>
    </xdr:from>
    <xdr:to>
      <xdr:col>15</xdr:col>
      <xdr:colOff>50800</xdr:colOff>
      <xdr:row>97</xdr:row>
      <xdr:rowOff>166430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6434"/>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164291</xdr:rowOff>
    </xdr:from>
    <xdr:to>
      <xdr:col>10</xdr:col>
      <xdr:colOff>114300</xdr:colOff>
      <xdr:row>97</xdr:row>
      <xdr:rowOff>166430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94941"/>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13919</xdr:rowOff>
    </xdr:from>
    <xdr:to>
      <xdr:col>24</xdr:col>
      <xdr:colOff>114300</xdr:colOff>
      <xdr:row>97</xdr:row>
      <xdr:rowOff>115519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36796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104657</xdr:rowOff>
    </xdr:from>
    <xdr:to>
      <xdr:col>20</xdr:col>
      <xdr:colOff>38100</xdr:colOff>
      <xdr:row>98</xdr:row>
      <xdr:rowOff>34807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51334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104984</xdr:rowOff>
    </xdr:from>
    <xdr:to>
      <xdr:col>15</xdr:col>
      <xdr:colOff>101600</xdr:colOff>
      <xdr:row>98</xdr:row>
      <xdr:rowOff>35134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51661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115630</xdr:rowOff>
    </xdr:from>
    <xdr:to>
      <xdr:col>10</xdr:col>
      <xdr:colOff>165100</xdr:colOff>
      <xdr:row>98</xdr:row>
      <xdr:rowOff>45780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62307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113491</xdr:rowOff>
    </xdr:from>
    <xdr:to>
      <xdr:col>6</xdr:col>
      <xdr:colOff>38100</xdr:colOff>
      <xdr:row>98</xdr:row>
      <xdr:rowOff>43641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60168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11488</xdr:rowOff>
    </xdr:from>
    <xdr:to>
      <xdr:col>55</xdr:col>
      <xdr:colOff>0</xdr:colOff>
      <xdr:row>59</xdr:row>
      <xdr:rowOff>21187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27038"/>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163344</xdr:rowOff>
    </xdr:from>
    <xdr:to>
      <xdr:col>50</xdr:col>
      <xdr:colOff>114300</xdr:colOff>
      <xdr:row>59</xdr:row>
      <xdr:rowOff>21187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07444"/>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163344</xdr:rowOff>
    </xdr:from>
    <xdr:to>
      <xdr:col>45</xdr:col>
      <xdr:colOff>177800</xdr:colOff>
      <xdr:row>59</xdr:row>
      <xdr:rowOff>7438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07444"/>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98062</xdr:rowOff>
    </xdr:from>
    <xdr:to>
      <xdr:col>41</xdr:col>
      <xdr:colOff>50800</xdr:colOff>
      <xdr:row>59</xdr:row>
      <xdr:rowOff>7438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42162"/>
          <a:ext cx="889000" cy="8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132138</xdr:rowOff>
    </xdr:from>
    <xdr:to>
      <xdr:col>55</xdr:col>
      <xdr:colOff>50800</xdr:colOff>
      <xdr:row>59</xdr:row>
      <xdr:rowOff>62288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47065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141837</xdr:rowOff>
    </xdr:from>
    <xdr:to>
      <xdr:col>50</xdr:col>
      <xdr:colOff>165100</xdr:colOff>
      <xdr:row>59</xdr:row>
      <xdr:rowOff>71987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63114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7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112544</xdr:rowOff>
    </xdr:from>
    <xdr:to>
      <xdr:col>46</xdr:col>
      <xdr:colOff>38100</xdr:colOff>
      <xdr:row>59</xdr:row>
      <xdr:rowOff>42694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33821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4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128088</xdr:rowOff>
    </xdr:from>
    <xdr:to>
      <xdr:col>41</xdr:col>
      <xdr:colOff>101600</xdr:colOff>
      <xdr:row>59</xdr:row>
      <xdr:rowOff>58238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49365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47262</xdr:rowOff>
    </xdr:from>
    <xdr:to>
      <xdr:col>36</xdr:col>
      <xdr:colOff>165100</xdr:colOff>
      <xdr:row>58</xdr:row>
      <xdr:rowOff>148862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139989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0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92655</xdr:rowOff>
    </xdr:from>
    <xdr:to>
      <xdr:col>55</xdr:col>
      <xdr:colOff>0</xdr:colOff>
      <xdr:row>77</xdr:row>
      <xdr:rowOff>93385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94305"/>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92655</xdr:rowOff>
    </xdr:from>
    <xdr:to>
      <xdr:col>50</xdr:col>
      <xdr:colOff>114300</xdr:colOff>
      <xdr:row>78</xdr:row>
      <xdr:rowOff>29652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94305"/>
          <a:ext cx="889000" cy="10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29652</xdr:rowOff>
    </xdr:from>
    <xdr:to>
      <xdr:col>45</xdr:col>
      <xdr:colOff>177800</xdr:colOff>
      <xdr:row>78</xdr:row>
      <xdr:rowOff>75281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02752"/>
          <a:ext cx="889000"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75281</xdr:rowOff>
    </xdr:from>
    <xdr:to>
      <xdr:col>41</xdr:col>
      <xdr:colOff>50800</xdr:colOff>
      <xdr:row>78</xdr:row>
      <xdr:rowOff>80950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48381"/>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42585</xdr:rowOff>
    </xdr:from>
    <xdr:to>
      <xdr:col>55</xdr:col>
      <xdr:colOff>50800</xdr:colOff>
      <xdr:row>77</xdr:row>
      <xdr:rowOff>144185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21012</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2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41855</xdr:rowOff>
    </xdr:from>
    <xdr:to>
      <xdr:col>50</xdr:col>
      <xdr:colOff>165100</xdr:colOff>
      <xdr:row>77</xdr:row>
      <xdr:rowOff>143455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134582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3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150302</xdr:rowOff>
    </xdr:from>
    <xdr:to>
      <xdr:col>46</xdr:col>
      <xdr:colOff>38100</xdr:colOff>
      <xdr:row>78</xdr:row>
      <xdr:rowOff>80452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71579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24481</xdr:rowOff>
    </xdr:from>
    <xdr:to>
      <xdr:col>41</xdr:col>
      <xdr:colOff>101600</xdr:colOff>
      <xdr:row>78</xdr:row>
      <xdr:rowOff>126081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117208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30150</xdr:rowOff>
    </xdr:from>
    <xdr:to>
      <xdr:col>36</xdr:col>
      <xdr:colOff>165100</xdr:colOff>
      <xdr:row>78</xdr:row>
      <xdr:rowOff>131750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122877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37201</xdr:rowOff>
    </xdr:from>
    <xdr:to>
      <xdr:col>55</xdr:col>
      <xdr:colOff>0</xdr:colOff>
      <xdr:row>98</xdr:row>
      <xdr:rowOff>44045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39301"/>
          <a:ext cx="8382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16684</xdr:rowOff>
    </xdr:from>
    <xdr:to>
      <xdr:col>50</xdr:col>
      <xdr:colOff>114300</xdr:colOff>
      <xdr:row>98</xdr:row>
      <xdr:rowOff>44045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18784"/>
          <a:ext cx="889000" cy="2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16684</xdr:rowOff>
    </xdr:from>
    <xdr:to>
      <xdr:col>45</xdr:col>
      <xdr:colOff>177800</xdr:colOff>
      <xdr:row>98</xdr:row>
      <xdr:rowOff>43802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18784"/>
          <a:ext cx="889000" cy="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43687</xdr:rowOff>
    </xdr:from>
    <xdr:to>
      <xdr:col>41</xdr:col>
      <xdr:colOff>50800</xdr:colOff>
      <xdr:row>98</xdr:row>
      <xdr:rowOff>43802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84578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157851</xdr:rowOff>
    </xdr:from>
    <xdr:to>
      <xdr:col>55</xdr:col>
      <xdr:colOff>50800</xdr:colOff>
      <xdr:row>98</xdr:row>
      <xdr:rowOff>88001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72778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0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164695</xdr:rowOff>
    </xdr:from>
    <xdr:to>
      <xdr:col>50</xdr:col>
      <xdr:colOff>165100</xdr:colOff>
      <xdr:row>98</xdr:row>
      <xdr:rowOff>94845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85972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137334</xdr:rowOff>
    </xdr:from>
    <xdr:to>
      <xdr:col>46</xdr:col>
      <xdr:colOff>38100</xdr:colOff>
      <xdr:row>98</xdr:row>
      <xdr:rowOff>67484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58611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164452</xdr:rowOff>
    </xdr:from>
    <xdr:to>
      <xdr:col>41</xdr:col>
      <xdr:colOff>101600</xdr:colOff>
      <xdr:row>98</xdr:row>
      <xdr:rowOff>94602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85729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164337</xdr:rowOff>
    </xdr:from>
    <xdr:to>
      <xdr:col>36</xdr:col>
      <xdr:colOff>165100</xdr:colOff>
      <xdr:row>98</xdr:row>
      <xdr:rowOff>94487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85614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78092</xdr:rowOff>
    </xdr:from>
    <xdr:to>
      <xdr:col>85</xdr:col>
      <xdr:colOff>127000</xdr:colOff>
      <xdr:row>37</xdr:row>
      <xdr:rowOff>85389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21742"/>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85389</xdr:rowOff>
    </xdr:from>
    <xdr:to>
      <xdr:col>81</xdr:col>
      <xdr:colOff>50800</xdr:colOff>
      <xdr:row>37</xdr:row>
      <xdr:rowOff>122669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29039"/>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62262</xdr:rowOff>
    </xdr:from>
    <xdr:to>
      <xdr:col>76</xdr:col>
      <xdr:colOff>114300</xdr:colOff>
      <xdr:row>37</xdr:row>
      <xdr:rowOff>122669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05912"/>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62262</xdr:rowOff>
    </xdr:from>
    <xdr:to>
      <xdr:col>71</xdr:col>
      <xdr:colOff>177800</xdr:colOff>
      <xdr:row>37</xdr:row>
      <xdr:rowOff>104820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05912"/>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27292</xdr:rowOff>
    </xdr:from>
    <xdr:to>
      <xdr:col>85</xdr:col>
      <xdr:colOff>177800</xdr:colOff>
      <xdr:row>37</xdr:row>
      <xdr:rowOff>128892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5719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34589</xdr:rowOff>
    </xdr:from>
    <xdr:to>
      <xdr:col>81</xdr:col>
      <xdr:colOff>101600</xdr:colOff>
      <xdr:row>37</xdr:row>
      <xdr:rowOff>136189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127316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71869</xdr:rowOff>
    </xdr:from>
    <xdr:to>
      <xdr:col>76</xdr:col>
      <xdr:colOff>165100</xdr:colOff>
      <xdr:row>38</xdr:row>
      <xdr:rowOff>2019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164596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11462</xdr:rowOff>
    </xdr:from>
    <xdr:to>
      <xdr:col>72</xdr:col>
      <xdr:colOff>38100</xdr:colOff>
      <xdr:row>37</xdr:row>
      <xdr:rowOff>113062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129589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54020</xdr:rowOff>
    </xdr:from>
    <xdr:to>
      <xdr:col>67</xdr:col>
      <xdr:colOff>101600</xdr:colOff>
      <xdr:row>37</xdr:row>
      <xdr:rowOff>155620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146746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79464</xdr:rowOff>
    </xdr:from>
    <xdr:to>
      <xdr:col>85</xdr:col>
      <xdr:colOff>127000</xdr:colOff>
      <xdr:row>57</xdr:row>
      <xdr:rowOff>74883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509214"/>
          <a:ext cx="838200" cy="3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79464</xdr:rowOff>
    </xdr:from>
    <xdr:to>
      <xdr:col>81</xdr:col>
      <xdr:colOff>50800</xdr:colOff>
      <xdr:row>57</xdr:row>
      <xdr:rowOff>50139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09214"/>
          <a:ext cx="889000" cy="3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40205</xdr:rowOff>
    </xdr:from>
    <xdr:to>
      <xdr:col>76</xdr:col>
      <xdr:colOff>114300</xdr:colOff>
      <xdr:row>57</xdr:row>
      <xdr:rowOff>50139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12855"/>
          <a:ext cx="8890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40205</xdr:rowOff>
    </xdr:from>
    <xdr:to>
      <xdr:col>71</xdr:col>
      <xdr:colOff>177800</xdr:colOff>
      <xdr:row>57</xdr:row>
      <xdr:rowOff>92321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12855"/>
          <a:ext cx="889000" cy="5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24083</xdr:rowOff>
    </xdr:from>
    <xdr:to>
      <xdr:col>85</xdr:col>
      <xdr:colOff>177800</xdr:colOff>
      <xdr:row>57</xdr:row>
      <xdr:rowOff>125683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154910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28664</xdr:rowOff>
    </xdr:from>
    <xdr:to>
      <xdr:col>81</xdr:col>
      <xdr:colOff>101600</xdr:colOff>
      <xdr:row>55</xdr:row>
      <xdr:rowOff>130264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146791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181795" y="923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170789</xdr:rowOff>
    </xdr:from>
    <xdr:to>
      <xdr:col>76</xdr:col>
      <xdr:colOff>165100</xdr:colOff>
      <xdr:row>57</xdr:row>
      <xdr:rowOff>100939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117466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160855</xdr:rowOff>
    </xdr:from>
    <xdr:to>
      <xdr:col>72</xdr:col>
      <xdr:colOff>38100</xdr:colOff>
      <xdr:row>57</xdr:row>
      <xdr:rowOff>91005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107532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41521</xdr:rowOff>
    </xdr:from>
    <xdr:to>
      <xdr:col>67</xdr:col>
      <xdr:colOff>101600</xdr:colOff>
      <xdr:row>57</xdr:row>
      <xdr:rowOff>143121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134248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95041</xdr:rowOff>
    </xdr:from>
    <xdr:to>
      <xdr:col>85</xdr:col>
      <xdr:colOff>127000</xdr:colOff>
      <xdr:row>96</xdr:row>
      <xdr:rowOff>121853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54241"/>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121853</xdr:rowOff>
    </xdr:from>
    <xdr:to>
      <xdr:col>81</xdr:col>
      <xdr:colOff>50800</xdr:colOff>
      <xdr:row>96</xdr:row>
      <xdr:rowOff>124073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8105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88674</xdr:rowOff>
    </xdr:from>
    <xdr:to>
      <xdr:col>76</xdr:col>
      <xdr:colOff>114300</xdr:colOff>
      <xdr:row>96</xdr:row>
      <xdr:rowOff>124073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47874"/>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88674</xdr:rowOff>
    </xdr:from>
    <xdr:to>
      <xdr:col>71</xdr:col>
      <xdr:colOff>177800</xdr:colOff>
      <xdr:row>96</xdr:row>
      <xdr:rowOff>105066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47874"/>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44241</xdr:rowOff>
    </xdr:from>
    <xdr:to>
      <xdr:col>85</xdr:col>
      <xdr:colOff>177800</xdr:colOff>
      <xdr:row>96</xdr:row>
      <xdr:rowOff>145841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22668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71053</xdr:rowOff>
    </xdr:from>
    <xdr:to>
      <xdr:col>81</xdr:col>
      <xdr:colOff>101600</xdr:colOff>
      <xdr:row>97</xdr:row>
      <xdr:rowOff>1203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163780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73273</xdr:rowOff>
    </xdr:from>
    <xdr:to>
      <xdr:col>76</xdr:col>
      <xdr:colOff>165100</xdr:colOff>
      <xdr:row>97</xdr:row>
      <xdr:rowOff>3423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166000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37874</xdr:rowOff>
    </xdr:from>
    <xdr:to>
      <xdr:col>72</xdr:col>
      <xdr:colOff>38100</xdr:colOff>
      <xdr:row>96</xdr:row>
      <xdr:rowOff>139474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130601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54266</xdr:rowOff>
    </xdr:from>
    <xdr:to>
      <xdr:col>67</xdr:col>
      <xdr:colOff>101600</xdr:colOff>
      <xdr:row>96</xdr:row>
      <xdr:rowOff>155866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146993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主な構成項目である民生費は、住民一人当たり</a:t>
          </a:r>
          <a:r>
            <a:rPr kumimoji="1" lang="ja-JP" altLang="en-US" sz="1100" b="0" i="0" baseline="0">
              <a:solidFill>
                <a:schemeClr val="dk1"/>
              </a:solidFill>
              <a:effectLst/>
              <a:latin typeface="+mn-lt"/>
              <a:ea typeface="+mn-ea"/>
              <a:cs typeface="+mn-cs"/>
            </a:rPr>
            <a:t>１７９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６７８</a:t>
          </a:r>
          <a:r>
            <a:rPr kumimoji="1" lang="ja-JP" altLang="ja-JP" sz="1100" b="0" i="0" baseline="0">
              <a:solidFill>
                <a:schemeClr val="dk1"/>
              </a:solidFill>
              <a:effectLst/>
              <a:latin typeface="+mn-lt"/>
              <a:ea typeface="+mn-ea"/>
              <a:cs typeface="+mn-cs"/>
            </a:rPr>
            <a:t>円となっており、全国及び徳島県の平均値を下回っているものの、類似団体平均との比較では高い水準にある。この要因として、福祉関係経費及び子育て支援関係経費が膨らんでいることが挙げられるが、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新型コロナウイルス感染症対策等</a:t>
          </a:r>
          <a:r>
            <a:rPr kumimoji="1" lang="ja-JP" altLang="en-US" sz="1100" b="0" i="0" baseline="0">
              <a:solidFill>
                <a:schemeClr val="dk1"/>
              </a:solidFill>
              <a:effectLst/>
              <a:latin typeface="+mn-lt"/>
              <a:ea typeface="+mn-ea"/>
              <a:cs typeface="+mn-cs"/>
            </a:rPr>
            <a:t>（子育て世帯等臨時特別支援事業・住民税非課税世帯等に対する臨時特別給付金支給事業）の影響が大きい。</a:t>
          </a:r>
          <a:r>
            <a:rPr kumimoji="1" lang="ja-JP" altLang="ja-JP" sz="1100" b="0" i="0" baseline="0">
              <a:solidFill>
                <a:schemeClr val="dk1"/>
              </a:solidFill>
              <a:effectLst/>
              <a:latin typeface="+mn-lt"/>
              <a:ea typeface="+mn-ea"/>
              <a:cs typeface="+mn-cs"/>
            </a:rPr>
            <a:t>今後は子育て支援施策等を推進しながらも、受益者負担の原則などを徹底し、財政を圧迫することのないよう上昇傾向の歯止めに努める。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総務費</a:t>
          </a:r>
          <a:r>
            <a:rPr lang="ja-JP" altLang="ja-JP" sz="1100" b="0" i="0" baseline="0">
              <a:solidFill>
                <a:schemeClr val="dk1"/>
              </a:solidFill>
              <a:effectLst/>
              <a:latin typeface="+mn-lt"/>
              <a:ea typeface="+mn-ea"/>
              <a:cs typeface="+mn-cs"/>
            </a:rPr>
            <a:t>は、住民一人当たり</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９４３</a:t>
          </a:r>
          <a:r>
            <a:rPr lang="ja-JP" altLang="ja-JP" sz="1100" b="0" i="0" baseline="0">
              <a:solidFill>
                <a:schemeClr val="dk1"/>
              </a:solidFill>
              <a:effectLst/>
              <a:latin typeface="+mn-lt"/>
              <a:ea typeface="+mn-ea"/>
              <a:cs typeface="+mn-cs"/>
            </a:rPr>
            <a:t>円となっており、前年度比較で</a:t>
          </a:r>
          <a:r>
            <a:rPr lang="ja-JP" altLang="en-US" sz="1100" b="0" i="0" baseline="0">
              <a:solidFill>
                <a:schemeClr val="dk1"/>
              </a:solidFill>
              <a:effectLst/>
              <a:latin typeface="+mn-lt"/>
              <a:ea typeface="+mn-ea"/>
              <a:cs typeface="+mn-cs"/>
            </a:rPr>
            <a:t>９２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０８６</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した。この要因は、</a:t>
          </a:r>
          <a:r>
            <a:rPr lang="ja-JP" altLang="en-US" sz="1100" b="0" i="0" baseline="0">
              <a:solidFill>
                <a:schemeClr val="dk1"/>
              </a:solidFill>
              <a:effectLst/>
              <a:latin typeface="+mn-lt"/>
              <a:ea typeface="+mn-ea"/>
              <a:cs typeface="+mn-cs"/>
            </a:rPr>
            <a:t>特別定額給付金給付事業終了</a:t>
          </a:r>
          <a:r>
            <a:rPr lang="ja-JP" altLang="ja-JP" sz="1100" b="0" i="0" baseline="0">
              <a:solidFill>
                <a:schemeClr val="dk1"/>
              </a:solidFill>
              <a:effectLst/>
              <a:latin typeface="+mn-lt"/>
              <a:ea typeface="+mn-ea"/>
              <a:cs typeface="+mn-cs"/>
            </a:rPr>
            <a:t>によるものである。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衛生</a:t>
          </a:r>
          <a:r>
            <a:rPr lang="ja-JP" altLang="ja-JP" sz="1100" b="0" i="0" baseline="0">
              <a:solidFill>
                <a:schemeClr val="dk1"/>
              </a:solidFill>
              <a:effectLst/>
              <a:latin typeface="+mn-lt"/>
              <a:ea typeface="+mn-ea"/>
              <a:cs typeface="+mn-cs"/>
            </a:rPr>
            <a:t>費は、住民一人当たり</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０９２</a:t>
          </a:r>
          <a:r>
            <a:rPr lang="ja-JP" altLang="ja-JP" sz="1100" b="0" i="0" baseline="0">
              <a:solidFill>
                <a:schemeClr val="dk1"/>
              </a:solidFill>
              <a:effectLst/>
              <a:latin typeface="+mn-lt"/>
              <a:ea typeface="+mn-ea"/>
              <a:cs typeface="+mn-cs"/>
            </a:rPr>
            <a:t>円となっており、前年度比較で</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５５７</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した。この要因は、</a:t>
          </a:r>
          <a:r>
            <a:rPr lang="ja-JP" altLang="en-US" sz="1100" b="0" i="0" baseline="0">
              <a:solidFill>
                <a:schemeClr val="dk1"/>
              </a:solidFill>
              <a:effectLst/>
              <a:latin typeface="+mn-lt"/>
              <a:ea typeface="+mn-ea"/>
              <a:cs typeface="+mn-cs"/>
            </a:rPr>
            <a:t>新型コロナウイルスワクチン接種事業の増</a:t>
          </a:r>
          <a:r>
            <a:rPr lang="ja-JP" altLang="ja-JP" sz="1100" b="0" i="0" baseline="0">
              <a:solidFill>
                <a:schemeClr val="dk1"/>
              </a:solidFill>
              <a:effectLst/>
              <a:latin typeface="+mn-lt"/>
              <a:ea typeface="+mn-ea"/>
              <a:cs typeface="+mn-cs"/>
            </a:rPr>
            <a:t>によるものである。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教育費は、住民一人当たり</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６７７</a:t>
          </a:r>
          <a:r>
            <a:rPr lang="ja-JP" altLang="ja-JP" sz="1100" b="0" i="0" baseline="0">
              <a:solidFill>
                <a:schemeClr val="dk1"/>
              </a:solidFill>
              <a:effectLst/>
              <a:latin typeface="+mn-lt"/>
              <a:ea typeface="+mn-ea"/>
              <a:cs typeface="+mn-cs"/>
            </a:rPr>
            <a:t>円となっており、前年度比較で</a:t>
          </a:r>
          <a:r>
            <a:rPr lang="ja-JP" altLang="en-US" sz="1100" b="0" i="0" baseline="0">
              <a:solidFill>
                <a:schemeClr val="dk1"/>
              </a:solidFill>
              <a:effectLst/>
              <a:latin typeface="+mn-lt"/>
              <a:ea typeface="+mn-ea"/>
              <a:cs typeface="+mn-cs"/>
            </a:rPr>
            <a:t>７３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９９８</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低下した</a:t>
          </a:r>
          <a:r>
            <a:rPr lang="ja-JP" altLang="ja-JP" sz="1100" b="0" i="0" baseline="0">
              <a:solidFill>
                <a:schemeClr val="dk1"/>
              </a:solidFill>
              <a:effectLst/>
              <a:latin typeface="+mn-lt"/>
              <a:ea typeface="+mn-ea"/>
              <a:cs typeface="+mn-cs"/>
            </a:rPr>
            <a:t>。この要因は、給食センター改築事業</a:t>
          </a:r>
          <a:r>
            <a:rPr lang="ja-JP" altLang="en-US" sz="1100" b="0" i="0" baseline="0">
              <a:solidFill>
                <a:schemeClr val="dk1"/>
              </a:solidFill>
              <a:effectLst/>
              <a:latin typeface="+mn-lt"/>
              <a:ea typeface="+mn-ea"/>
              <a:cs typeface="+mn-cs"/>
            </a:rPr>
            <a:t>及び小学校トイレ改修事業完了</a:t>
          </a:r>
          <a:r>
            <a:rPr lang="ja-JP" altLang="ja-JP" sz="1100" b="0" i="0" baseline="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大型事業の完了及び普通交付税・臨時財政対策債の増</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、実質単年度収支は、</a:t>
          </a:r>
          <a:r>
            <a:rPr lang="ja-JP" altLang="en-US" sz="1100" b="0" i="0" baseline="0">
              <a:solidFill>
                <a:schemeClr val="dk1"/>
              </a:solidFill>
              <a:effectLst/>
              <a:latin typeface="+mn-lt"/>
              <a:ea typeface="+mn-ea"/>
              <a:cs typeface="+mn-cs"/>
            </a:rPr>
            <a:t>前年度以前</a:t>
          </a:r>
          <a:r>
            <a:rPr lang="ja-JP" altLang="ja-JP" sz="1100" b="0" i="0" baseline="0">
              <a:solidFill>
                <a:schemeClr val="dk1"/>
              </a:solidFill>
              <a:effectLst/>
              <a:latin typeface="+mn-lt"/>
              <a:ea typeface="+mn-ea"/>
              <a:cs typeface="+mn-cs"/>
            </a:rPr>
            <a:t>と比較し、大きく</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財政調整基金の取り崩しにより、依然黒字となっている。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一般会計、特別会計、公営企業会計の全てにおいて、赤字となっている会計はなく、連結実質赤字比率が算出されない状況が続いている。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今後も各会計の基盤となる保険税や料金収入等を安定的に確保し、適正な財政運営を行っていく。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10823706</v>
      </c>
      <c r="BO4" s="488"/>
      <c r="BP4" s="488"/>
      <c r="BQ4" s="488"/>
      <c r="BR4" s="488"/>
      <c r="BS4" s="488"/>
      <c r="BT4" s="488"/>
      <c r="BU4" s="489"/>
      <c r="BV4" s="487">
        <v>14150664</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7.4</v>
      </c>
      <c r="CU4" s="628"/>
      <c r="CV4" s="628"/>
      <c r="CW4" s="628"/>
      <c r="CX4" s="628"/>
      <c r="CY4" s="628"/>
      <c r="CZ4" s="628"/>
      <c r="DA4" s="629"/>
      <c r="DB4" s="627">
        <v>6.1</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10290152</v>
      </c>
      <c r="BO5" s="459"/>
      <c r="BP5" s="459"/>
      <c r="BQ5" s="459"/>
      <c r="BR5" s="459"/>
      <c r="BS5" s="459"/>
      <c r="BT5" s="459"/>
      <c r="BU5" s="460"/>
      <c r="BV5" s="458">
        <v>13749431</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87.3</v>
      </c>
      <c r="CU5" s="456"/>
      <c r="CV5" s="456"/>
      <c r="CW5" s="456"/>
      <c r="CX5" s="456"/>
      <c r="CY5" s="456"/>
      <c r="CZ5" s="456"/>
      <c r="DA5" s="457"/>
      <c r="DB5" s="455">
        <v>91.8</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533554</v>
      </c>
      <c r="BO6" s="459"/>
      <c r="BP6" s="459"/>
      <c r="BQ6" s="459"/>
      <c r="BR6" s="459"/>
      <c r="BS6" s="459"/>
      <c r="BT6" s="459"/>
      <c r="BU6" s="460"/>
      <c r="BV6" s="458">
        <v>401233</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92.5</v>
      </c>
      <c r="CU6" s="602"/>
      <c r="CV6" s="602"/>
      <c r="CW6" s="602"/>
      <c r="CX6" s="602"/>
      <c r="CY6" s="602"/>
      <c r="CZ6" s="602"/>
      <c r="DA6" s="603"/>
      <c r="DB6" s="601">
        <v>96.2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71361</v>
      </c>
      <c r="BO7" s="459"/>
      <c r="BP7" s="459"/>
      <c r="BQ7" s="459"/>
      <c r="BR7" s="459"/>
      <c r="BS7" s="459"/>
      <c r="BT7" s="459"/>
      <c r="BU7" s="460"/>
      <c r="BV7" s="458">
        <v>38069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6272980</v>
      </c>
      <c r="CU7" s="459"/>
      <c r="CV7" s="459"/>
      <c r="CW7" s="459"/>
      <c r="CX7" s="459"/>
      <c r="CY7" s="459"/>
      <c r="CZ7" s="459"/>
      <c r="DA7" s="460"/>
      <c r="DB7" s="458">
        <v>5947896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462193</v>
      </c>
      <c r="BO8" s="459"/>
      <c r="BP8" s="459"/>
      <c r="BQ8" s="459"/>
      <c r="BR8" s="459"/>
      <c r="BS8" s="459"/>
      <c r="BT8" s="459"/>
      <c r="BU8" s="460"/>
      <c r="BV8" s="458">
        <v>363164</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0.52</v>
      </c>
      <c r="CU8" s="562"/>
      <c r="CV8" s="562"/>
      <c r="CW8" s="562"/>
      <c r="CX8" s="562"/>
      <c r="CY8" s="562"/>
      <c r="CZ8" s="562"/>
      <c r="DA8" s="563"/>
      <c r="DB8" s="561">
        <v>0.53</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24833</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102</v>
      </c>
      <c r="AV9" s="517"/>
      <c r="AW9" s="517"/>
      <c r="AX9" s="517"/>
      <c r="AY9" s="472" t="s">
        <v>115</v>
      </c>
      <c r="AZ9" s="473"/>
      <c r="BA9" s="473"/>
      <c r="BB9" s="473"/>
      <c r="BC9" s="473"/>
      <c r="BD9" s="473"/>
      <c r="BE9" s="473"/>
      <c r="BF9" s="473"/>
      <c r="BG9" s="473"/>
      <c r="BH9" s="473"/>
      <c r="BI9" s="473"/>
      <c r="BJ9" s="473"/>
      <c r="BK9" s="473"/>
      <c r="BL9" s="473"/>
      <c r="BM9" s="474"/>
      <c r="BN9" s="458">
        <v>99029</v>
      </c>
      <c r="BO9" s="459"/>
      <c r="BP9" s="459"/>
      <c r="BQ9" s="459"/>
      <c r="BR9" s="459"/>
      <c r="BS9" s="459"/>
      <c r="BT9" s="459"/>
      <c r="BU9" s="460"/>
      <c r="BV9" s="458">
        <v>2849</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10.6</v>
      </c>
      <c r="CU9" s="456"/>
      <c r="CV9" s="456"/>
      <c r="CW9" s="456"/>
      <c r="CX9" s="456"/>
      <c r="CY9" s="456"/>
      <c r="CZ9" s="456"/>
      <c r="DA9" s="457"/>
      <c r="DB9" s="455">
        <v>10</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25590</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417000</v>
      </c>
      <c r="BO10" s="459"/>
      <c r="BP10" s="459"/>
      <c r="BQ10" s="459"/>
      <c r="BR10" s="459"/>
      <c r="BS10" s="459"/>
      <c r="BT10" s="459"/>
      <c r="BU10" s="460"/>
      <c r="BV10" s="458">
        <v>181000</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119</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25310</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94</v>
      </c>
      <c r="AV12" s="517"/>
      <c r="AW12" s="517"/>
      <c r="AX12" s="517"/>
      <c r="AY12" s="472" t="s">
        <v>133</v>
      </c>
      <c r="AZ12" s="473"/>
      <c r="BA12" s="473"/>
      <c r="BB12" s="473"/>
      <c r="BC12" s="473"/>
      <c r="BD12" s="473"/>
      <c r="BE12" s="473"/>
      <c r="BF12" s="473"/>
      <c r="BG12" s="473"/>
      <c r="BH12" s="473"/>
      <c r="BI12" s="473"/>
      <c r="BJ12" s="473"/>
      <c r="BK12" s="473"/>
      <c r="BL12" s="473"/>
      <c r="BM12" s="474"/>
      <c r="BN12" s="458">
        <v>200000</v>
      </c>
      <c r="BO12" s="459"/>
      <c r="BP12" s="459"/>
      <c r="BQ12" s="459"/>
      <c r="BR12" s="459"/>
      <c r="BS12" s="459"/>
      <c r="BT12" s="459"/>
      <c r="BU12" s="460"/>
      <c r="BV12" s="458">
        <v>578000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135</v>
      </c>
      <c r="CU12" s="562"/>
      <c r="CV12" s="562"/>
      <c r="CW12" s="562"/>
      <c r="CX12" s="562"/>
      <c r="CY12" s="562"/>
      <c r="CZ12" s="562"/>
      <c r="DA12" s="563"/>
      <c r="DB12" s="561" t="s">
        <v>135</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136</v>
      </c>
      <c r="N13" s="543"/>
      <c r="O13" s="543"/>
      <c r="P13" s="543"/>
      <c r="Q13" s="544"/>
      <c r="R13" s="545">
        <v>25070</v>
      </c>
      <c r="S13" s="546"/>
      <c r="T13" s="546"/>
      <c r="U13" s="546"/>
      <c r="V13" s="547"/>
      <c r="W13" s="548" t="s">
        <v>137</v>
      </c>
      <c r="X13" s="444"/>
      <c r="Y13" s="444"/>
      <c r="Z13" s="444"/>
      <c r="AA13" s="444"/>
      <c r="AB13" s="445"/>
      <c r="AC13" s="411">
        <v>979</v>
      </c>
      <c r="AD13" s="412"/>
      <c r="AE13" s="412"/>
      <c r="AF13" s="412"/>
      <c r="AG13" s="413"/>
      <c r="AH13" s="411">
        <v>1106</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316029</v>
      </c>
      <c r="BO13" s="459"/>
      <c r="BP13" s="459"/>
      <c r="BQ13" s="459"/>
      <c r="BR13" s="459"/>
      <c r="BS13" s="459"/>
      <c r="BT13" s="459"/>
      <c r="BU13" s="460"/>
      <c r="BV13" s="458">
        <v>-394151</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5.6</v>
      </c>
      <c r="CU13" s="456"/>
      <c r="CV13" s="456"/>
      <c r="CW13" s="456"/>
      <c r="CX13" s="456"/>
      <c r="CY13" s="456"/>
      <c r="CZ13" s="456"/>
      <c r="DA13" s="457"/>
      <c r="DB13" s="455">
        <v>5.9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142</v>
      </c>
      <c r="M14" s="585"/>
      <c r="N14" s="585"/>
      <c r="O14" s="585"/>
      <c r="P14" s="585"/>
      <c r="Q14" s="586"/>
      <c r="R14" s="545">
        <v>25580</v>
      </c>
      <c r="S14" s="546"/>
      <c r="T14" s="546"/>
      <c r="U14" s="546"/>
      <c r="V14" s="547"/>
      <c r="W14" s="549"/>
      <c r="X14" s="447"/>
      <c r="Y14" s="447"/>
      <c r="Z14" s="447"/>
      <c r="AA14" s="447"/>
      <c r="AB14" s="448"/>
      <c r="AC14" s="538">
        <v>8.6999999999999993</v>
      </c>
      <c r="AD14" s="539"/>
      <c r="AE14" s="539"/>
      <c r="AF14" s="539"/>
      <c r="AG14" s="540"/>
      <c r="AH14" s="538">
        <v>9.6999999999999993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135</v>
      </c>
      <c r="CU14" s="556"/>
      <c r="CV14" s="556"/>
      <c r="CW14" s="556"/>
      <c r="CX14" s="556"/>
      <c r="CY14" s="556"/>
      <c r="CZ14" s="556"/>
      <c r="DA14" s="557"/>
      <c r="DB14" s="555" t="s">
        <v>135</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136</v>
      </c>
      <c r="N15" s="543"/>
      <c r="O15" s="543"/>
      <c r="P15" s="543"/>
      <c r="Q15" s="544"/>
      <c r="R15" s="545">
        <v>25314</v>
      </c>
      <c r="S15" s="546"/>
      <c r="T15" s="546"/>
      <c r="U15" s="546"/>
      <c r="V15" s="547"/>
      <c r="W15" s="548" t="s">
        <v>144</v>
      </c>
      <c r="X15" s="444"/>
      <c r="Y15" s="444"/>
      <c r="Z15" s="444"/>
      <c r="AA15" s="444"/>
      <c r="AB15" s="445"/>
      <c r="AC15" s="411">
        <v>2490</v>
      </c>
      <c r="AD15" s="412"/>
      <c r="AE15" s="412"/>
      <c r="AF15" s="412"/>
      <c r="AG15" s="413"/>
      <c r="AH15" s="411">
        <v>2526</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2553419</v>
      </c>
      <c r="BO15" s="488"/>
      <c r="BP15" s="488"/>
      <c r="BQ15" s="488"/>
      <c r="BR15" s="488"/>
      <c r="BS15" s="488"/>
      <c r="BT15" s="488"/>
      <c r="BU15" s="489"/>
      <c r="BV15" s="487">
        <v>2645451</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22.1</v>
      </c>
      <c r="AD16" s="539"/>
      <c r="AE16" s="539"/>
      <c r="AF16" s="539"/>
      <c r="AG16" s="540"/>
      <c r="AH16" s="538">
        <v>22.1</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5261907</v>
      </c>
      <c r="BO16" s="459"/>
      <c r="BP16" s="459"/>
      <c r="BQ16" s="459"/>
      <c r="BR16" s="459"/>
      <c r="BS16" s="459"/>
      <c r="BT16" s="459"/>
      <c r="BU16" s="460"/>
      <c r="BV16" s="458">
        <v>5007834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7816</v>
      </c>
      <c r="AD17" s="412"/>
      <c r="AE17" s="412"/>
      <c r="AF17" s="412"/>
      <c r="AG17" s="413"/>
      <c r="AH17" s="411">
        <v>7779</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3197678</v>
      </c>
      <c r="BO17" s="459"/>
      <c r="BP17" s="459"/>
      <c r="BQ17" s="459"/>
      <c r="BR17" s="459"/>
      <c r="BS17" s="459"/>
      <c r="BT17" s="459"/>
      <c r="BU17" s="460"/>
      <c r="BV17" s="458">
        <v>3318340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154</v>
      </c>
      <c r="C18" s="509"/>
      <c r="D18" s="509"/>
      <c r="E18" s="510"/>
      <c r="F18" s="510"/>
      <c r="G18" s="510"/>
      <c r="H18" s="510"/>
      <c r="I18" s="510"/>
      <c r="J18" s="510"/>
      <c r="K18" s="510"/>
      <c r="L18" s="511">
        <v>28.85</v>
      </c>
      <c r="M18" s="511"/>
      <c r="N18" s="511"/>
      <c r="O18" s="511"/>
      <c r="P18" s="511"/>
      <c r="Q18" s="511"/>
      <c r="R18" s="512"/>
      <c r="S18" s="512"/>
      <c r="T18" s="512"/>
      <c r="U18" s="512"/>
      <c r="V18" s="513"/>
      <c r="W18" s="529"/>
      <c r="X18" s="530"/>
      <c r="Y18" s="530"/>
      <c r="Z18" s="530"/>
      <c r="AA18" s="530"/>
      <c r="AB18" s="554"/>
      <c r="AC18" s="428">
        <v>69.3</v>
      </c>
      <c r="AD18" s="429"/>
      <c r="AE18" s="429"/>
      <c r="AF18" s="429"/>
      <c r="AG18" s="514"/>
      <c r="AH18" s="428">
        <v>68.2</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5645088</v>
      </c>
      <c r="BO18" s="459"/>
      <c r="BP18" s="459"/>
      <c r="BQ18" s="459"/>
      <c r="BR18" s="459"/>
      <c r="BS18" s="459"/>
      <c r="BT18" s="459"/>
      <c r="BU18" s="460"/>
      <c r="BV18" s="458">
        <v>5458434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156</v>
      </c>
      <c r="C19" s="509"/>
      <c r="D19" s="509"/>
      <c r="E19" s="510"/>
      <c r="F19" s="510"/>
      <c r="G19" s="510"/>
      <c r="H19" s="510"/>
      <c r="I19" s="510"/>
      <c r="J19" s="510"/>
      <c r="K19" s="510"/>
      <c r="L19" s="518">
        <v>861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7597852</v>
      </c>
      <c r="BO19" s="459"/>
      <c r="BP19" s="459"/>
      <c r="BQ19" s="459"/>
      <c r="BR19" s="459"/>
      <c r="BS19" s="459"/>
      <c r="BT19" s="459"/>
      <c r="BU19" s="460"/>
      <c r="BV19" s="458">
        <v>7674384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158</v>
      </c>
      <c r="C20" s="509"/>
      <c r="D20" s="509"/>
      <c r="E20" s="510"/>
      <c r="F20" s="510"/>
      <c r="G20" s="510"/>
      <c r="H20" s="510"/>
      <c r="I20" s="510"/>
      <c r="J20" s="510"/>
      <c r="K20" s="510"/>
      <c r="L20" s="518">
        <v>9624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5030727</v>
      </c>
      <c r="BO22" s="488"/>
      <c r="BP22" s="488"/>
      <c r="BQ22" s="488"/>
      <c r="BR22" s="488"/>
      <c r="BS22" s="488"/>
      <c r="BT22" s="488"/>
      <c r="BU22" s="489"/>
      <c r="BV22" s="487">
        <v>5448087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2097861</v>
      </c>
      <c r="BO23" s="459"/>
      <c r="BP23" s="459"/>
      <c r="BQ23" s="459"/>
      <c r="BR23" s="459"/>
      <c r="BS23" s="459"/>
      <c r="BT23" s="459"/>
      <c r="BU23" s="460"/>
      <c r="BV23" s="458">
        <v>1998663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168</v>
      </c>
      <c r="F24" s="415"/>
      <c r="G24" s="415"/>
      <c r="H24" s="415"/>
      <c r="I24" s="415"/>
      <c r="J24" s="415"/>
      <c r="K24" s="416"/>
      <c r="L24" s="411">
        <v>1</v>
      </c>
      <c r="M24" s="412"/>
      <c r="N24" s="412"/>
      <c r="O24" s="412"/>
      <c r="P24" s="413"/>
      <c r="Q24" s="411">
        <v>7860</v>
      </c>
      <c r="R24" s="412"/>
      <c r="S24" s="412"/>
      <c r="T24" s="412"/>
      <c r="U24" s="412"/>
      <c r="V24" s="413"/>
      <c r="W24" s="501"/>
      <c r="X24" s="438"/>
      <c r="Y24" s="439"/>
      <c r="Z24" s="414" t="s">
        <v>169</v>
      </c>
      <c r="AA24" s="415"/>
      <c r="AB24" s="415"/>
      <c r="AC24" s="415"/>
      <c r="AD24" s="415"/>
      <c r="AE24" s="415"/>
      <c r="AF24" s="415"/>
      <c r="AG24" s="416"/>
      <c r="AH24" s="411">
        <v>182</v>
      </c>
      <c r="AI24" s="412"/>
      <c r="AJ24" s="412"/>
      <c r="AK24" s="412"/>
      <c r="AL24" s="413"/>
      <c r="AM24" s="411">
        <v>532350</v>
      </c>
      <c r="AN24" s="412"/>
      <c r="AO24" s="412"/>
      <c r="AP24" s="412"/>
      <c r="AQ24" s="412"/>
      <c r="AR24" s="413"/>
      <c r="AS24" s="411">
        <v>2925</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2709348</v>
      </c>
      <c r="BO24" s="459"/>
      <c r="BP24" s="459"/>
      <c r="BQ24" s="459"/>
      <c r="BR24" s="459"/>
      <c r="BS24" s="459"/>
      <c r="BT24" s="459"/>
      <c r="BU24" s="460"/>
      <c r="BV24" s="458">
        <v>3016341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171</v>
      </c>
      <c r="F25" s="415"/>
      <c r="G25" s="415"/>
      <c r="H25" s="415"/>
      <c r="I25" s="415"/>
      <c r="J25" s="415"/>
      <c r="K25" s="416"/>
      <c r="L25" s="411">
        <v>1</v>
      </c>
      <c r="M25" s="412"/>
      <c r="N25" s="412"/>
      <c r="O25" s="412"/>
      <c r="P25" s="413"/>
      <c r="Q25" s="411">
        <v>6290</v>
      </c>
      <c r="R25" s="412"/>
      <c r="S25" s="412"/>
      <c r="T25" s="412"/>
      <c r="U25" s="412"/>
      <c r="V25" s="413"/>
      <c r="W25" s="501"/>
      <c r="X25" s="438"/>
      <c r="Y25" s="439"/>
      <c r="Z25" s="414" t="s">
        <v>172</v>
      </c>
      <c r="AA25" s="415"/>
      <c r="AB25" s="415"/>
      <c r="AC25" s="415"/>
      <c r="AD25" s="415"/>
      <c r="AE25" s="415"/>
      <c r="AF25" s="415"/>
      <c r="AG25" s="416"/>
      <c r="AH25" s="411" t="s">
        <v>135</v>
      </c>
      <c r="AI25" s="412"/>
      <c r="AJ25" s="412"/>
      <c r="AK25" s="412"/>
      <c r="AL25" s="413"/>
      <c r="AM25" s="411" t="s">
        <v>173</v>
      </c>
      <c r="AN25" s="412"/>
      <c r="AO25" s="412"/>
      <c r="AP25" s="412"/>
      <c r="AQ25" s="412"/>
      <c r="AR25" s="413"/>
      <c r="AS25" s="411" t="s">
        <v>173</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1344011</v>
      </c>
      <c r="BO25" s="488"/>
      <c r="BP25" s="488"/>
      <c r="BQ25" s="488"/>
      <c r="BR25" s="488"/>
      <c r="BS25" s="488"/>
      <c r="BT25" s="488"/>
      <c r="BU25" s="489"/>
      <c r="BV25" s="487">
        <v>1306143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175</v>
      </c>
      <c r="F26" s="415"/>
      <c r="G26" s="415"/>
      <c r="H26" s="415"/>
      <c r="I26" s="415"/>
      <c r="J26" s="415"/>
      <c r="K26" s="416"/>
      <c r="L26" s="411">
        <v>1</v>
      </c>
      <c r="M26" s="412"/>
      <c r="N26" s="412"/>
      <c r="O26" s="412"/>
      <c r="P26" s="413"/>
      <c r="Q26" s="411">
        <v>5740</v>
      </c>
      <c r="R26" s="412"/>
      <c r="S26" s="412"/>
      <c r="T26" s="412"/>
      <c r="U26" s="412"/>
      <c r="V26" s="413"/>
      <c r="W26" s="501"/>
      <c r="X26" s="438"/>
      <c r="Y26" s="439"/>
      <c r="Z26" s="414" t="s">
        <v>176</v>
      </c>
      <c r="AA26" s="469"/>
      <c r="AB26" s="469"/>
      <c r="AC26" s="469"/>
      <c r="AD26" s="469"/>
      <c r="AE26" s="469"/>
      <c r="AF26" s="469"/>
      <c r="AG26" s="470"/>
      <c r="AH26" s="411">
        <v>22</v>
      </c>
      <c r="AI26" s="412"/>
      <c r="AJ26" s="412"/>
      <c r="AK26" s="412"/>
      <c r="AL26" s="413"/>
      <c r="AM26" s="411">
        <v>72710</v>
      </c>
      <c r="AN26" s="412"/>
      <c r="AO26" s="412"/>
      <c r="AP26" s="412"/>
      <c r="AQ26" s="412"/>
      <c r="AR26" s="413"/>
      <c r="AS26" s="411">
        <v>3305</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t="s">
        <v>178</v>
      </c>
      <c r="BO26" s="459"/>
      <c r="BP26" s="459"/>
      <c r="BQ26" s="459"/>
      <c r="BR26" s="459"/>
      <c r="BS26" s="459"/>
      <c r="BT26" s="459"/>
      <c r="BU26" s="460"/>
      <c r="BV26" s="458" t="s">
        <v>135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2980</v>
      </c>
      <c r="R27" s="412"/>
      <c r="S27" s="412"/>
      <c r="T27" s="412"/>
      <c r="U27" s="412"/>
      <c r="V27" s="413"/>
      <c r="W27" s="501"/>
      <c r="X27" s="438"/>
      <c r="Y27" s="439"/>
      <c r="Z27" s="414" t="s">
        <v>180</v>
      </c>
      <c r="AA27" s="415"/>
      <c r="AB27" s="415"/>
      <c r="AC27" s="415"/>
      <c r="AD27" s="415"/>
      <c r="AE27" s="415"/>
      <c r="AF27" s="415"/>
      <c r="AG27" s="416"/>
      <c r="AH27" s="411">
        <v>26</v>
      </c>
      <c r="AI27" s="412"/>
      <c r="AJ27" s="412"/>
      <c r="AK27" s="412"/>
      <c r="AL27" s="413"/>
      <c r="AM27" s="411">
        <v>80626</v>
      </c>
      <c r="AN27" s="412"/>
      <c r="AO27" s="412"/>
      <c r="AP27" s="412"/>
      <c r="AQ27" s="412"/>
      <c r="AR27" s="413"/>
      <c r="AS27" s="411">
        <v>3101</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292000</v>
      </c>
      <c r="BO27" s="493"/>
      <c r="BP27" s="493"/>
      <c r="BQ27" s="493"/>
      <c r="BR27" s="493"/>
      <c r="BS27" s="493"/>
      <c r="BT27" s="493"/>
      <c r="BU27" s="494"/>
      <c r="BV27" s="492">
        <v>292000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2495</v>
      </c>
      <c r="R28" s="412"/>
      <c r="S28" s="412"/>
      <c r="T28" s="412"/>
      <c r="U28" s="412"/>
      <c r="V28" s="413"/>
      <c r="W28" s="501"/>
      <c r="X28" s="438"/>
      <c r="Y28" s="439"/>
      <c r="Z28" s="414" t="s">
        <v>183</v>
      </c>
      <c r="AA28" s="415"/>
      <c r="AB28" s="415"/>
      <c r="AC28" s="415"/>
      <c r="AD28" s="415"/>
      <c r="AE28" s="415"/>
      <c r="AF28" s="415"/>
      <c r="AG28" s="416"/>
      <c r="AH28" s="411" t="s">
        <v>178</v>
      </c>
      <c r="AI28" s="412"/>
      <c r="AJ28" s="412"/>
      <c r="AK28" s="412"/>
      <c r="AL28" s="413"/>
      <c r="AM28" s="411" t="s">
        <v>173</v>
      </c>
      <c r="AN28" s="412"/>
      <c r="AO28" s="412"/>
      <c r="AP28" s="412"/>
      <c r="AQ28" s="412"/>
      <c r="AR28" s="413"/>
      <c r="AS28" s="411" t="s">
        <v>178</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2187000</v>
      </c>
      <c r="BO28" s="488"/>
      <c r="BP28" s="488"/>
      <c r="BQ28" s="488"/>
      <c r="BR28" s="488"/>
      <c r="BS28" s="488"/>
      <c r="BT28" s="488"/>
      <c r="BU28" s="489"/>
      <c r="BV28" s="487">
        <v>1970000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12</v>
      </c>
      <c r="M29" s="412"/>
      <c r="N29" s="412"/>
      <c r="O29" s="412"/>
      <c r="P29" s="413"/>
      <c r="Q29" s="411">
        <v>2030</v>
      </c>
      <c r="R29" s="412"/>
      <c r="S29" s="412"/>
      <c r="T29" s="412"/>
      <c r="U29" s="412"/>
      <c r="V29" s="413"/>
      <c r="W29" s="502"/>
      <c r="X29" s="503"/>
      <c r="Y29" s="504"/>
      <c r="Z29" s="414" t="s">
        <v>186</v>
      </c>
      <c r="AA29" s="415"/>
      <c r="AB29" s="415"/>
      <c r="AC29" s="415"/>
      <c r="AD29" s="415"/>
      <c r="AE29" s="415"/>
      <c r="AF29" s="415"/>
      <c r="AG29" s="416"/>
      <c r="AH29" s="411">
        <v>208</v>
      </c>
      <c r="AI29" s="412"/>
      <c r="AJ29" s="412"/>
      <c r="AK29" s="412"/>
      <c r="AL29" s="413"/>
      <c r="AM29" s="411">
        <v>612976</v>
      </c>
      <c r="AN29" s="412"/>
      <c r="AO29" s="412"/>
      <c r="AP29" s="412"/>
      <c r="AQ29" s="412"/>
      <c r="AR29" s="413"/>
      <c r="AS29" s="411">
        <v>2947</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625000</v>
      </c>
      <c r="BO29" s="459"/>
      <c r="BP29" s="459"/>
      <c r="BQ29" s="459"/>
      <c r="BR29" s="459"/>
      <c r="BS29" s="459"/>
      <c r="BT29" s="459"/>
      <c r="BU29" s="460"/>
      <c r="BV29" s="458">
        <v>524000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99.3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1102016</v>
      </c>
      <c r="BO30" s="493"/>
      <c r="BP30" s="493"/>
      <c r="BQ30" s="493"/>
      <c r="BR30" s="493"/>
      <c r="BS30" s="493"/>
      <c r="BT30" s="493"/>
      <c r="BU30" s="494"/>
      <c r="BV30" s="492">
        <v>1105695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石井町国民健康保険特別会計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石井町水道事業会計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名西消防組合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石井町住宅新築資金等貸付事業特別会計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石井町介護保険特別会計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徳島県市町村議会議員公務災害補償等組合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石井町給与集中管理特別会計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石井町後期高齢者医療特別会計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徳島県市町村総合事務組合（一般会計）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徳島県市町村総合事務組合（徳島滞納整理機構特別会計）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徳島県後期高齢者医療広域連合（一般会計）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徳島県後期高齢者医療広域連合（後期高齢者医療事業会計）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525</v>
      </c>
    </row>
    <row r="54" spans="5:113" x14ac:dyDescent="0.15"/>
    <row r="55" spans="5:113" x14ac:dyDescent="0.15"/>
    <row r="56" spans="5:113" x14ac:dyDescent="0.15"/>
  </sheetData>
  <sheetProtection algorithmName="SHA-512" hashValue="j0B3DskRq7MWTZmmvgHp2Wk8zNNf4OhCOhLoO8eKrEJfFxKgLJAHUjS8Bjc3LwahmDXRBVTO7uEnvyhFxrnKZw==" saltValue="MJMoE9IlT9TcPolxegO7Q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487</v>
      </c>
      <c r="G33" s="29" t="s">
        <v>488</v>
      </c>
      <c r="H33" s="29" t="s">
        <v>489</v>
      </c>
      <c r="I33" s="29" t="s">
        <v>490</v>
      </c>
      <c r="J33" s="30" t="s">
        <v>491</v>
      </c>
      <c r="K33" s="22"/>
      <c r="L33" s="22"/>
      <c r="M33" s="22"/>
      <c r="N33" s="22"/>
      <c r="O33" s="22"/>
      <c r="P33" s="22"/>
    </row>
    <row r="34" spans="1:16" ht="39" customHeight="1" x14ac:dyDescent="0.15">
      <c r="A34" s="22"/>
      <c r="B34" s="31"/>
      <c r="C34" s="1215" t="s">
        <v>496</v>
      </c>
      <c r="D34" s="1215"/>
      <c r="E34" s="1216"/>
      <c r="F34" s="32">
        <v>4.91</v>
      </c>
      <c r="G34" s="33">
        <v>5.54</v>
      </c>
      <c r="H34" s="33">
        <v>6.46</v>
      </c>
      <c r="I34" s="33">
        <v>7.17</v>
      </c>
      <c r="J34" s="34">
        <v>7.81</v>
      </c>
      <c r="K34" s="22"/>
      <c r="L34" s="22"/>
      <c r="M34" s="22"/>
      <c r="N34" s="22"/>
      <c r="O34" s="22"/>
      <c r="P34" s="22"/>
    </row>
    <row r="35" spans="1:16" ht="39" customHeight="1" x14ac:dyDescent="0.15">
      <c r="A35" s="22"/>
      <c r="B35" s="35"/>
      <c r="C35" s="1209" t="s">
        <v>497</v>
      </c>
      <c r="D35" s="1210"/>
      <c r="E35" s="1211"/>
      <c r="F35" s="36">
        <v>6.21</v>
      </c>
      <c r="G35" s="37">
        <v>5.28</v>
      </c>
      <c r="H35" s="37">
        <v>6.38</v>
      </c>
      <c r="I35" s="37">
        <v>6.1</v>
      </c>
      <c r="J35" s="38">
        <v>7.36</v>
      </c>
      <c r="K35" s="22"/>
      <c r="L35" s="22"/>
      <c r="M35" s="22"/>
      <c r="N35" s="22"/>
      <c r="O35" s="22"/>
      <c r="P35" s="22"/>
    </row>
    <row r="36" spans="1:16" ht="39" customHeight="1" x14ac:dyDescent="0.15">
      <c r="A36" s="22"/>
      <c r="B36" s="35"/>
      <c r="C36" s="1209" t="s">
        <v>498</v>
      </c>
      <c r="D36" s="1210"/>
      <c r="E36" s="1211"/>
      <c r="F36" s="36">
        <v>1.68</v>
      </c>
      <c r="G36" s="37">
        <v>1.73</v>
      </c>
      <c r="H36" s="37">
        <v>2.0099999999999998</v>
      </c>
      <c r="I36" s="37">
        <v>2.93</v>
      </c>
      <c r="J36" s="38">
        <v>4.33</v>
      </c>
      <c r="K36" s="22"/>
      <c r="L36" s="22"/>
      <c r="M36" s="22"/>
      <c r="N36" s="22"/>
      <c r="O36" s="22"/>
      <c r="P36" s="22"/>
    </row>
    <row r="37" spans="1:16" ht="39" customHeight="1" x14ac:dyDescent="0.15">
      <c r="A37" s="22"/>
      <c r="B37" s="35"/>
      <c r="C37" s="1209" t="s">
        <v>499</v>
      </c>
      <c r="D37" s="1210"/>
      <c r="E37" s="1211"/>
      <c r="F37" s="36">
        <v>6.77</v>
      </c>
      <c r="G37" s="37">
        <v>2.33</v>
      </c>
      <c r="H37" s="37">
        <v>1.87</v>
      </c>
      <c r="I37" s="37">
        <v>2.13</v>
      </c>
      <c r="J37" s="38">
        <v>1.91</v>
      </c>
      <c r="K37" s="22"/>
      <c r="L37" s="22"/>
      <c r="M37" s="22"/>
      <c r="N37" s="22"/>
      <c r="O37" s="22"/>
      <c r="P37" s="22"/>
    </row>
    <row r="38" spans="1:16" ht="39" customHeight="1" x14ac:dyDescent="0.15">
      <c r="A38" s="22"/>
      <c r="B38" s="35"/>
      <c r="C38" s="1209" t="s">
        <v>500</v>
      </c>
      <c r="D38" s="1210"/>
      <c r="E38" s="1211"/>
      <c r="F38" s="36">
        <v>0.03</v>
      </c>
      <c r="G38" s="37">
        <v>0.04</v>
      </c>
      <c r="H38" s="37">
        <v>0.04</v>
      </c>
      <c r="I38" s="37">
        <v>0.05</v>
      </c>
      <c r="J38" s="38">
        <v>0.14000000000000001</v>
      </c>
      <c r="K38" s="22"/>
      <c r="L38" s="22"/>
      <c r="M38" s="22"/>
      <c r="N38" s="22"/>
      <c r="O38" s="22"/>
      <c r="P38" s="22"/>
    </row>
    <row r="39" spans="1:16" ht="39" customHeight="1" x14ac:dyDescent="0.15">
      <c r="A39" s="22"/>
      <c r="B39" s="35"/>
      <c r="C39" s="1209" t="s">
        <v>501</v>
      </c>
      <c r="D39" s="1210"/>
      <c r="E39" s="1211"/>
      <c r="F39" s="36">
        <v>0</v>
      </c>
      <c r="G39" s="37">
        <v>0</v>
      </c>
      <c r="H39" s="37">
        <v>0</v>
      </c>
      <c r="I39" s="37">
        <v>0</v>
      </c>
      <c r="J39" s="38">
        <v>0</v>
      </c>
      <c r="K39" s="22"/>
      <c r="L39" s="22"/>
      <c r="M39" s="22"/>
      <c r="N39" s="22"/>
      <c r="O39" s="22"/>
      <c r="P39" s="22"/>
    </row>
    <row r="40" spans="1:16" ht="39" customHeight="1" x14ac:dyDescent="0.15">
      <c r="A40" s="22"/>
      <c r="B40" s="35"/>
      <c r="C40" s="1209" t="s">
        <v>502</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503</v>
      </c>
      <c r="D42" s="1210"/>
      <c r="E42" s="1211"/>
      <c r="F42" s="36" t="s">
        <v>445</v>
      </c>
      <c r="G42" s="37" t="s">
        <v>445</v>
      </c>
      <c r="H42" s="37" t="s">
        <v>445</v>
      </c>
      <c r="I42" s="37" t="s">
        <v>445</v>
      </c>
      <c r="J42" s="38" t="s">
        <v>445</v>
      </c>
      <c r="K42" s="22"/>
      <c r="L42" s="22"/>
      <c r="M42" s="22"/>
      <c r="N42" s="22"/>
      <c r="O42" s="22"/>
      <c r="P42" s="22"/>
    </row>
    <row r="43" spans="1:16" ht="39" customHeight="1" thickBot="1" x14ac:dyDescent="0.2">
      <c r="A43" s="22"/>
      <c r="B43" s="40"/>
      <c r="C43" s="1212" t="s">
        <v>504</v>
      </c>
      <c r="D43" s="1213"/>
      <c r="E43" s="1214"/>
      <c r="F43" s="41" t="s">
        <v>445</v>
      </c>
      <c r="G43" s="42" t="s">
        <v>445</v>
      </c>
      <c r="H43" s="42" t="s">
        <v>445</v>
      </c>
      <c r="I43" s="42" t="s">
        <v>445</v>
      </c>
      <c r="J43" s="43" t="s">
        <v>445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5DOwpusj9r269srfw8GvTv7B8GgnCXCO7UttF6tC0td6u1GQFCqVYV70EU8AzjRwANG2tFV2tMlxbar/MTnig==" saltValue="A9yxAnRD3t0FhWr6Fp3n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813</v>
      </c>
      <c r="L45" s="60">
        <v>834</v>
      </c>
      <c r="M45" s="60">
        <v>773</v>
      </c>
      <c r="N45" s="60">
        <v>769</v>
      </c>
      <c r="O45" s="61">
        <v>744</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445</v>
      </c>
      <c r="L46" s="64" t="s">
        <v>445</v>
      </c>
      <c r="M46" s="64" t="s">
        <v>445</v>
      </c>
      <c r="N46" s="64" t="s">
        <v>445</v>
      </c>
      <c r="O46" s="65" t="s">
        <v>445</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445</v>
      </c>
      <c r="L47" s="64" t="s">
        <v>445</v>
      </c>
      <c r="M47" s="64" t="s">
        <v>445</v>
      </c>
      <c r="N47" s="64" t="s">
        <v>445</v>
      </c>
      <c r="O47" s="65" t="s">
        <v>445</v>
      </c>
      <c r="P47" s="48"/>
      <c r="Q47" s="48"/>
      <c r="R47" s="48"/>
      <c r="S47" s="48"/>
      <c r="T47" s="48"/>
      <c r="U47" s="48"/>
    </row>
    <row r="48" spans="1:21" ht="30.75" customHeight="1" x14ac:dyDescent="0.15">
      <c r="A48" s="48"/>
      <c r="B48" s="1237"/>
      <c r="C48" s="1238"/>
      <c r="D48" s="62"/>
      <c r="E48" s="1219" t="s">
        <v>15</v>
      </c>
      <c r="F48" s="1219"/>
      <c r="G48" s="1219"/>
      <c r="H48" s="1219"/>
      <c r="I48" s="1219"/>
      <c r="J48" s="1220"/>
      <c r="K48" s="63">
        <v>4</v>
      </c>
      <c r="L48" s="64">
        <v>5</v>
      </c>
      <c r="M48" s="64">
        <v>6</v>
      </c>
      <c r="N48" s="64">
        <v>4</v>
      </c>
      <c r="O48" s="65">
        <v>4</v>
      </c>
      <c r="P48" s="48"/>
      <c r="Q48" s="48"/>
      <c r="R48" s="48"/>
      <c r="S48" s="48"/>
      <c r="T48" s="48"/>
      <c r="U48" s="48"/>
    </row>
    <row r="49" spans="1:21" ht="30.75" customHeight="1" x14ac:dyDescent="0.15">
      <c r="A49" s="48"/>
      <c r="B49" s="1237"/>
      <c r="C49" s="1238"/>
      <c r="D49" s="62"/>
      <c r="E49" s="1219" t="s">
        <v>16</v>
      </c>
      <c r="F49" s="1219"/>
      <c r="G49" s="1219"/>
      <c r="H49" s="1219"/>
      <c r="I49" s="1219"/>
      <c r="J49" s="1220"/>
      <c r="K49" s="63" t="s">
        <v>445</v>
      </c>
      <c r="L49" s="64" t="s">
        <v>445</v>
      </c>
      <c r="M49" s="64" t="s">
        <v>445</v>
      </c>
      <c r="N49" s="64" t="s">
        <v>445</v>
      </c>
      <c r="O49" s="65" t="s">
        <v>445</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445</v>
      </c>
      <c r="L50" s="64" t="s">
        <v>445</v>
      </c>
      <c r="M50" s="64" t="s">
        <v>445</v>
      </c>
      <c r="N50" s="64" t="s">
        <v>445</v>
      </c>
      <c r="O50" s="65" t="s">
        <v>445</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445</v>
      </c>
      <c r="L51" s="64" t="s">
        <v>445</v>
      </c>
      <c r="M51" s="64" t="s">
        <v>445</v>
      </c>
      <c r="N51" s="64">
        <v>0</v>
      </c>
      <c r="O51" s="65" t="s">
        <v>445</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554</v>
      </c>
      <c r="L52" s="64">
        <v>512</v>
      </c>
      <c r="M52" s="64">
        <v>481</v>
      </c>
      <c r="N52" s="64">
        <v>453</v>
      </c>
      <c r="O52" s="65">
        <v>440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263</v>
      </c>
      <c r="L53" s="69">
        <v>327</v>
      </c>
      <c r="M53" s="69">
        <v>298</v>
      </c>
      <c r="N53" s="69">
        <v>320</v>
      </c>
      <c r="O53" s="70">
        <v>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505</v>
      </c>
      <c r="P55" s="48"/>
      <c r="Q55" s="48"/>
      <c r="R55" s="48"/>
      <c r="S55" s="48"/>
      <c r="T55" s="48"/>
      <c r="U55" s="48"/>
    </row>
    <row r="56" spans="1:21" ht="31.5" customHeight="1" thickBot="1" x14ac:dyDescent="0.2">
      <c r="A56" s="48"/>
      <c r="B56" s="76"/>
      <c r="C56" s="77"/>
      <c r="D56" s="77"/>
      <c r="E56" s="78"/>
      <c r="F56" s="78"/>
      <c r="G56" s="78"/>
      <c r="H56" s="78"/>
      <c r="I56" s="78"/>
      <c r="J56" s="79" t="s">
        <v>2</v>
      </c>
      <c r="K56" s="80" t="s">
        <v>506</v>
      </c>
      <c r="L56" s="81" t="s">
        <v>507</v>
      </c>
      <c r="M56" s="81" t="s">
        <v>508</v>
      </c>
      <c r="N56" s="81" t="s">
        <v>509</v>
      </c>
      <c r="O56" s="82" t="s">
        <v>510</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fzv2CCHfuvgj0JpYLhx3BKtRs43jtvJRYPsMJZuPeAlyHT9rit/WSJVCQoNYXQ5iHP7TrNGWx1TCkfyR3HNXg==" saltValue="lMpfVxLHoUBo84QISSvf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487</v>
      </c>
      <c r="J40" s="100" t="s">
        <v>488</v>
      </c>
      <c r="K40" s="100" t="s">
        <v>489</v>
      </c>
      <c r="L40" s="100" t="s">
        <v>490</v>
      </c>
      <c r="M40" s="101" t="s">
        <v>491</v>
      </c>
    </row>
    <row r="41" spans="2:13" ht="27.75" customHeight="1" x14ac:dyDescent="0.15">
      <c r="B41" s="1255" t="s">
        <v>30</v>
      </c>
      <c r="C41" s="1256"/>
      <c r="D41" s="102"/>
      <c r="E41" s="1257" t="s">
        <v>31</v>
      </c>
      <c r="F41" s="1257"/>
      <c r="G41" s="1257"/>
      <c r="H41" s="1258"/>
      <c r="I41" s="351">
        <v>5288</v>
      </c>
      <c r="J41" s="352">
        <v>5063</v>
      </c>
      <c r="K41" s="352">
        <v>4739</v>
      </c>
      <c r="L41" s="352">
        <v>5448</v>
      </c>
      <c r="M41" s="353">
        <v>5031</v>
      </c>
    </row>
    <row r="42" spans="2:13" ht="27.75" customHeight="1" x14ac:dyDescent="0.15">
      <c r="B42" s="1245"/>
      <c r="C42" s="1246"/>
      <c r="D42" s="103"/>
      <c r="E42" s="1249" t="s">
        <v>32</v>
      </c>
      <c r="F42" s="1249"/>
      <c r="G42" s="1249"/>
      <c r="H42" s="1250"/>
      <c r="I42" s="354" t="s">
        <v>445</v>
      </c>
      <c r="J42" s="355" t="s">
        <v>445</v>
      </c>
      <c r="K42" s="355" t="s">
        <v>445</v>
      </c>
      <c r="L42" s="355" t="s">
        <v>445</v>
      </c>
      <c r="M42" s="356" t="s">
        <v>445</v>
      </c>
    </row>
    <row r="43" spans="2:13" ht="27.75" customHeight="1" x14ac:dyDescent="0.15">
      <c r="B43" s="1245"/>
      <c r="C43" s="1246"/>
      <c r="D43" s="103"/>
      <c r="E43" s="1249" t="s">
        <v>33</v>
      </c>
      <c r="F43" s="1249"/>
      <c r="G43" s="1249"/>
      <c r="H43" s="1250"/>
      <c r="I43" s="354">
        <v>20</v>
      </c>
      <c r="J43" s="355">
        <v>19</v>
      </c>
      <c r="K43" s="355">
        <v>18</v>
      </c>
      <c r="L43" s="355">
        <v>14</v>
      </c>
      <c r="M43" s="356">
        <v>10</v>
      </c>
    </row>
    <row r="44" spans="2:13" ht="27.75" customHeight="1" x14ac:dyDescent="0.15">
      <c r="B44" s="1245"/>
      <c r="C44" s="1246"/>
      <c r="D44" s="103"/>
      <c r="E44" s="1249" t="s">
        <v>34</v>
      </c>
      <c r="F44" s="1249"/>
      <c r="G44" s="1249"/>
      <c r="H44" s="1250"/>
      <c r="I44" s="354" t="s">
        <v>445</v>
      </c>
      <c r="J44" s="355" t="s">
        <v>445</v>
      </c>
      <c r="K44" s="355" t="s">
        <v>445</v>
      </c>
      <c r="L44" s="355" t="s">
        <v>445</v>
      </c>
      <c r="M44" s="356" t="s">
        <v>445</v>
      </c>
    </row>
    <row r="45" spans="2:13" ht="27.75" customHeight="1" x14ac:dyDescent="0.15">
      <c r="B45" s="1245"/>
      <c r="C45" s="1246"/>
      <c r="D45" s="103"/>
      <c r="E45" s="1249" t="s">
        <v>35</v>
      </c>
      <c r="F45" s="1249"/>
      <c r="G45" s="1249"/>
      <c r="H45" s="1250"/>
      <c r="I45" s="354">
        <v>1193</v>
      </c>
      <c r="J45" s="355">
        <v>1092</v>
      </c>
      <c r="K45" s="355">
        <v>1045</v>
      </c>
      <c r="L45" s="355">
        <v>988</v>
      </c>
      <c r="M45" s="356">
        <v>934</v>
      </c>
    </row>
    <row r="46" spans="2:13" ht="27.75" customHeight="1" x14ac:dyDescent="0.15">
      <c r="B46" s="1245"/>
      <c r="C46" s="1246"/>
      <c r="D46" s="104"/>
      <c r="E46" s="1249" t="s">
        <v>36</v>
      </c>
      <c r="F46" s="1249"/>
      <c r="G46" s="1249"/>
      <c r="H46" s="1250"/>
      <c r="I46" s="354" t="s">
        <v>445</v>
      </c>
      <c r="J46" s="355" t="s">
        <v>445</v>
      </c>
      <c r="K46" s="355" t="s">
        <v>445</v>
      </c>
      <c r="L46" s="355" t="s">
        <v>445</v>
      </c>
      <c r="M46" s="356" t="s">
        <v>445</v>
      </c>
    </row>
    <row r="47" spans="2:13" ht="27.75" customHeight="1" x14ac:dyDescent="0.15">
      <c r="B47" s="1245"/>
      <c r="C47" s="1246"/>
      <c r="D47" s="105"/>
      <c r="E47" s="1259" t="s">
        <v>37</v>
      </c>
      <c r="F47" s="1260"/>
      <c r="G47" s="1260"/>
      <c r="H47" s="1261"/>
      <c r="I47" s="354" t="s">
        <v>445</v>
      </c>
      <c r="J47" s="355" t="s">
        <v>445</v>
      </c>
      <c r="K47" s="355" t="s">
        <v>445</v>
      </c>
      <c r="L47" s="355" t="s">
        <v>445</v>
      </c>
      <c r="M47" s="356" t="s">
        <v>445</v>
      </c>
    </row>
    <row r="48" spans="2:13" ht="27.75" customHeight="1" x14ac:dyDescent="0.15">
      <c r="B48" s="1245"/>
      <c r="C48" s="1246"/>
      <c r="D48" s="103"/>
      <c r="E48" s="1249" t="s">
        <v>38</v>
      </c>
      <c r="F48" s="1249"/>
      <c r="G48" s="1249"/>
      <c r="H48" s="1250"/>
      <c r="I48" s="354" t="s">
        <v>445</v>
      </c>
      <c r="J48" s="355" t="s">
        <v>445</v>
      </c>
      <c r="K48" s="355" t="s">
        <v>445</v>
      </c>
      <c r="L48" s="355" t="s">
        <v>445</v>
      </c>
      <c r="M48" s="356" t="s">
        <v>445</v>
      </c>
    </row>
    <row r="49" spans="2:13" ht="27.75" customHeight="1" x14ac:dyDescent="0.15">
      <c r="B49" s="1247"/>
      <c r="C49" s="1248"/>
      <c r="D49" s="103"/>
      <c r="E49" s="1249" t="s">
        <v>39</v>
      </c>
      <c r="F49" s="1249"/>
      <c r="G49" s="1249"/>
      <c r="H49" s="1250"/>
      <c r="I49" s="354" t="s">
        <v>445</v>
      </c>
      <c r="J49" s="355" t="s">
        <v>445</v>
      </c>
      <c r="K49" s="355" t="s">
        <v>445</v>
      </c>
      <c r="L49" s="355" t="s">
        <v>445</v>
      </c>
      <c r="M49" s="356" t="s">
        <v>445</v>
      </c>
    </row>
    <row r="50" spans="2:13" ht="27.75" customHeight="1" x14ac:dyDescent="0.15">
      <c r="B50" s="1243" t="s">
        <v>40</v>
      </c>
      <c r="C50" s="1244"/>
      <c r="D50" s="106"/>
      <c r="E50" s="1249" t="s">
        <v>41</v>
      </c>
      <c r="F50" s="1249"/>
      <c r="G50" s="1249"/>
      <c r="H50" s="1250"/>
      <c r="I50" s="354">
        <v>5785</v>
      </c>
      <c r="J50" s="355">
        <v>5791</v>
      </c>
      <c r="K50" s="355">
        <v>5175</v>
      </c>
      <c r="L50" s="355">
        <v>4548</v>
      </c>
      <c r="M50" s="356">
        <v>4956</v>
      </c>
    </row>
    <row r="51" spans="2:13" ht="27.75" customHeight="1" x14ac:dyDescent="0.15">
      <c r="B51" s="1245"/>
      <c r="C51" s="1246"/>
      <c r="D51" s="103"/>
      <c r="E51" s="1249" t="s">
        <v>42</v>
      </c>
      <c r="F51" s="1249"/>
      <c r="G51" s="1249"/>
      <c r="H51" s="1250"/>
      <c r="I51" s="354">
        <v>32</v>
      </c>
      <c r="J51" s="355">
        <v>20</v>
      </c>
      <c r="K51" s="355">
        <v>9</v>
      </c>
      <c r="L51" s="355" t="s">
        <v>445</v>
      </c>
      <c r="M51" s="356" t="s">
        <v>445</v>
      </c>
    </row>
    <row r="52" spans="2:13" ht="27.75" customHeight="1" x14ac:dyDescent="0.15">
      <c r="B52" s="1247"/>
      <c r="C52" s="1248"/>
      <c r="D52" s="103"/>
      <c r="E52" s="1249" t="s">
        <v>43</v>
      </c>
      <c r="F52" s="1249"/>
      <c r="G52" s="1249"/>
      <c r="H52" s="1250"/>
      <c r="I52" s="354">
        <v>5085</v>
      </c>
      <c r="J52" s="355">
        <v>5034</v>
      </c>
      <c r="K52" s="355">
        <v>4885</v>
      </c>
      <c r="L52" s="355">
        <v>4770</v>
      </c>
      <c r="M52" s="356">
        <v>4600</v>
      </c>
    </row>
    <row r="53" spans="2:13" ht="27.75" customHeight="1" thickBot="1" x14ac:dyDescent="0.2">
      <c r="B53" s="1251" t="s">
        <v>44</v>
      </c>
      <c r="C53" s="1252"/>
      <c r="D53" s="107"/>
      <c r="E53" s="1253" t="s">
        <v>45</v>
      </c>
      <c r="F53" s="1253"/>
      <c r="G53" s="1253"/>
      <c r="H53" s="1254"/>
      <c r="I53" s="357">
        <v>-4401</v>
      </c>
      <c r="J53" s="358">
        <v>-4671</v>
      </c>
      <c r="K53" s="358">
        <v>-4267</v>
      </c>
      <c r="L53" s="358">
        <v>-2868</v>
      </c>
      <c r="M53" s="359">
        <v>-3582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1W4sqVgldEZGOjIctJsuWbkYiPzs/3C0MnjEtAIlzKjDbKcEM21Y7aXpVe9QGa/I56YyVxzUxN/XebNaE2uLA==" saltValue="u3WN1V5SH16kH1zEhkRs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70"/>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489</v>
      </c>
      <c r="G54" s="116" t="s">
        <v>490</v>
      </c>
      <c r="H54" s="117" t="s">
        <v>491</v>
      </c>
    </row>
    <row r="55" spans="2:8" ht="52.5" customHeight="1" x14ac:dyDescent="0.15">
      <c r="B55" s="118"/>
      <c r="C55" s="1270" t="s">
        <v>48</v>
      </c>
      <c r="D55" s="1270"/>
      <c r="E55" s="1271"/>
      <c r="F55" s="119">
        <v>2367</v>
      </c>
      <c r="G55" s="119">
        <v>1970</v>
      </c>
      <c r="H55" s="120">
        <v>2187</v>
      </c>
    </row>
    <row r="56" spans="2:8" ht="52.5" customHeight="1" x14ac:dyDescent="0.15">
      <c r="B56" s="121"/>
      <c r="C56" s="1272" t="s">
        <v>49</v>
      </c>
      <c r="D56" s="1272"/>
      <c r="E56" s="1273"/>
      <c r="F56" s="122">
        <v>700</v>
      </c>
      <c r="G56" s="122">
        <v>524</v>
      </c>
      <c r="H56" s="123">
        <v>625</v>
      </c>
    </row>
    <row r="57" spans="2:8" ht="53.25" customHeight="1" x14ac:dyDescent="0.15">
      <c r="B57" s="121"/>
      <c r="C57" s="1274" t="s">
        <v>50</v>
      </c>
      <c r="D57" s="1274"/>
      <c r="E57" s="1275"/>
      <c r="F57" s="124">
        <v>1107</v>
      </c>
      <c r="G57" s="124">
        <v>1106</v>
      </c>
      <c r="H57" s="125">
        <v>1102</v>
      </c>
    </row>
    <row r="58" spans="2:8" ht="45.75" customHeight="1" x14ac:dyDescent="0.15">
      <c r="B58" s="126"/>
      <c r="C58" s="1262" t="s">
        <v>519</v>
      </c>
      <c r="D58" s="1263"/>
      <c r="E58" s="1264"/>
      <c r="F58" s="127">
        <v>462</v>
      </c>
      <c r="G58" s="127">
        <v>462</v>
      </c>
      <c r="H58" s="128">
        <v>462</v>
      </c>
    </row>
    <row r="59" spans="2:8" ht="45.75" customHeight="1" x14ac:dyDescent="0.15">
      <c r="B59" s="126"/>
      <c r="C59" s="1262" t="s">
        <v>520</v>
      </c>
      <c r="D59" s="1263"/>
      <c r="E59" s="1264"/>
      <c r="F59" s="127">
        <v>300</v>
      </c>
      <c r="G59" s="127">
        <v>300</v>
      </c>
      <c r="H59" s="128">
        <v>300</v>
      </c>
    </row>
    <row r="60" spans="2:8" ht="45.75" customHeight="1" x14ac:dyDescent="0.15">
      <c r="B60" s="126"/>
      <c r="C60" s="1262" t="s">
        <v>521</v>
      </c>
      <c r="D60" s="1263"/>
      <c r="E60" s="1264"/>
      <c r="F60" s="127">
        <v>211</v>
      </c>
      <c r="G60" s="127">
        <v>211</v>
      </c>
      <c r="H60" s="128">
        <v>211</v>
      </c>
    </row>
    <row r="61" spans="2:8" ht="45.75" customHeight="1" x14ac:dyDescent="0.15">
      <c r="B61" s="126"/>
      <c r="C61" s="1262" t="s">
        <v>522</v>
      </c>
      <c r="D61" s="1263"/>
      <c r="E61" s="1264"/>
      <c r="F61" s="127">
        <v>80</v>
      </c>
      <c r="G61" s="127">
        <v>80</v>
      </c>
      <c r="H61" s="128">
        <v>80</v>
      </c>
    </row>
    <row r="62" spans="2:8" ht="45.75" customHeight="1" thickBot="1" x14ac:dyDescent="0.2">
      <c r="B62" s="129"/>
      <c r="C62" s="1265" t="s">
        <v>523</v>
      </c>
      <c r="D62" s="1266"/>
      <c r="E62" s="1267"/>
      <c r="F62" s="130">
        <v>36</v>
      </c>
      <c r="G62" s="130">
        <v>36</v>
      </c>
      <c r="H62" s="131">
        <v>36</v>
      </c>
    </row>
    <row r="63" spans="2:8" ht="52.5" customHeight="1" thickBot="1" x14ac:dyDescent="0.2">
      <c r="B63" s="132"/>
      <c r="C63" s="1268" t="s">
        <v>51</v>
      </c>
      <c r="D63" s="1268"/>
      <c r="E63" s="1269"/>
      <c r="F63" s="133">
        <v>4174</v>
      </c>
      <c r="G63" s="133">
        <v>3600</v>
      </c>
      <c r="H63" s="134">
        <v>3914</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2Wf8QObQLiOYh4iExCm4iVHKHD3BANHcGLlQDaMOCseVbQ7EugAUnON47SB4Mqr367CzVImwpegcA8pfDbaM9Q==" saltValue="bOquiwQbj6GA6MQ8i+Tw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8DF1-05DB-43A2-949A-10D025370980}">
  <sheetPr>
    <pageSetUpPr fitToPage="1"/>
  </sheetPr>
  <dimension ref="A1:DE85"/>
  <sheetViews>
    <sheetView showGridLines="0" tabSelected="1" zoomScale="80" zoomScaleNormal="80" zoomScaleSheetLayoutView="55" workbookViewId="0">
      <selection activeCell="AJ63" sqref="AJ63"/>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621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487</v>
      </c>
      <c r="BQ50" s="1281"/>
      <c r="BR50" s="1281"/>
      <c r="BS50" s="1281"/>
      <c r="BT50" s="1281"/>
      <c r="BU50" s="1281"/>
      <c r="BV50" s="1281"/>
      <c r="BW50" s="1281"/>
      <c r="BX50" s="1281" t="s">
        <v>488</v>
      </c>
      <c r="BY50" s="1281"/>
      <c r="BZ50" s="1281"/>
      <c r="CA50" s="1281"/>
      <c r="CB50" s="1281"/>
      <c r="CC50" s="1281"/>
      <c r="CD50" s="1281"/>
      <c r="CE50" s="1281"/>
      <c r="CF50" s="1281" t="s">
        <v>489</v>
      </c>
      <c r="CG50" s="1281"/>
      <c r="CH50" s="1281"/>
      <c r="CI50" s="1281"/>
      <c r="CJ50" s="1281"/>
      <c r="CK50" s="1281"/>
      <c r="CL50" s="1281"/>
      <c r="CM50" s="1281"/>
      <c r="CN50" s="1281" t="s">
        <v>490</v>
      </c>
      <c r="CO50" s="1281"/>
      <c r="CP50" s="1281"/>
      <c r="CQ50" s="1281"/>
      <c r="CR50" s="1281"/>
      <c r="CS50" s="1281"/>
      <c r="CT50" s="1281"/>
      <c r="CU50" s="1281"/>
      <c r="CV50" s="1281" t="s">
        <v>491</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615</v>
      </c>
      <c r="AO51" s="1279"/>
      <c r="AP51" s="1279"/>
      <c r="AQ51" s="1279"/>
      <c r="AR51" s="1279"/>
      <c r="AS51" s="1279"/>
      <c r="AT51" s="1279"/>
      <c r="AU51" s="1279"/>
      <c r="AV51" s="1279"/>
      <c r="AW51" s="1279"/>
      <c r="AX51" s="1279"/>
      <c r="AY51" s="1279"/>
      <c r="AZ51" s="1279"/>
      <c r="BA51" s="1279"/>
      <c r="BB51" s="1279" t="s">
        <v>616</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617</v>
      </c>
      <c r="BC53" s="1279"/>
      <c r="BD53" s="1279"/>
      <c r="BE53" s="1279"/>
      <c r="BF53" s="1279"/>
      <c r="BG53" s="1279"/>
      <c r="BH53" s="1279"/>
      <c r="BI53" s="1279"/>
      <c r="BJ53" s="1279"/>
      <c r="BK53" s="1279"/>
      <c r="BL53" s="1279"/>
      <c r="BM53" s="1279"/>
      <c r="BN53" s="1279"/>
      <c r="BO53" s="1279"/>
      <c r="BP53" s="1276">
        <v>61.9</v>
      </c>
      <c r="BQ53" s="1276"/>
      <c r="BR53" s="1276"/>
      <c r="BS53" s="1276"/>
      <c r="BT53" s="1276"/>
      <c r="BU53" s="1276"/>
      <c r="BV53" s="1276"/>
      <c r="BW53" s="1276"/>
      <c r="BX53" s="1276">
        <v>62.2</v>
      </c>
      <c r="BY53" s="1276"/>
      <c r="BZ53" s="1276"/>
      <c r="CA53" s="1276"/>
      <c r="CB53" s="1276"/>
      <c r="CC53" s="1276"/>
      <c r="CD53" s="1276"/>
      <c r="CE53" s="1276"/>
      <c r="CF53" s="1276">
        <v>63.3</v>
      </c>
      <c r="CG53" s="1276"/>
      <c r="CH53" s="1276"/>
      <c r="CI53" s="1276"/>
      <c r="CJ53" s="1276"/>
      <c r="CK53" s="1276"/>
      <c r="CL53" s="1276"/>
      <c r="CM53" s="1276"/>
      <c r="CN53" s="1276">
        <v>61.6</v>
      </c>
      <c r="CO53" s="1276"/>
      <c r="CP53" s="1276"/>
      <c r="CQ53" s="1276"/>
      <c r="CR53" s="1276"/>
      <c r="CS53" s="1276"/>
      <c r="CT53" s="1276"/>
      <c r="CU53" s="1276"/>
      <c r="CV53" s="1276">
        <v>63.5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618</v>
      </c>
      <c r="AO55" s="1281"/>
      <c r="AP55" s="1281"/>
      <c r="AQ55" s="1281"/>
      <c r="AR55" s="1281"/>
      <c r="AS55" s="1281"/>
      <c r="AT55" s="1281"/>
      <c r="AU55" s="1281"/>
      <c r="AV55" s="1281"/>
      <c r="AW55" s="1281"/>
      <c r="AX55" s="1281"/>
      <c r="AY55" s="1281"/>
      <c r="AZ55" s="1281"/>
      <c r="BA55" s="1281"/>
      <c r="BB55" s="1279" t="s">
        <v>616</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15.5</v>
      </c>
      <c r="CO55" s="1276"/>
      <c r="CP55" s="1276"/>
      <c r="CQ55" s="1276"/>
      <c r="CR55" s="1276"/>
      <c r="CS55" s="1276"/>
      <c r="CT55" s="1276"/>
      <c r="CU55" s="1276"/>
      <c r="CV55" s="1276">
        <v>4.5999999999999996</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617</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619</v>
      </c>
    </row>
    <row r="64" spans="1:109" x14ac:dyDescent="0.15">
      <c r="B64" s="375"/>
      <c r="G64" s="382"/>
      <c r="I64" s="395"/>
      <c r="J64" s="395"/>
      <c r="K64" s="395"/>
      <c r="L64" s="395"/>
      <c r="M64" s="395"/>
      <c r="N64" s="396"/>
      <c r="AM64" s="382"/>
      <c r="AN64" s="382" t="s">
        <v>613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622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487</v>
      </c>
      <c r="BQ72" s="1281"/>
      <c r="BR72" s="1281"/>
      <c r="BS72" s="1281"/>
      <c r="BT72" s="1281"/>
      <c r="BU72" s="1281"/>
      <c r="BV72" s="1281"/>
      <c r="BW72" s="1281"/>
      <c r="BX72" s="1281" t="s">
        <v>488</v>
      </c>
      <c r="BY72" s="1281"/>
      <c r="BZ72" s="1281"/>
      <c r="CA72" s="1281"/>
      <c r="CB72" s="1281"/>
      <c r="CC72" s="1281"/>
      <c r="CD72" s="1281"/>
      <c r="CE72" s="1281"/>
      <c r="CF72" s="1281" t="s">
        <v>489</v>
      </c>
      <c r="CG72" s="1281"/>
      <c r="CH72" s="1281"/>
      <c r="CI72" s="1281"/>
      <c r="CJ72" s="1281"/>
      <c r="CK72" s="1281"/>
      <c r="CL72" s="1281"/>
      <c r="CM72" s="1281"/>
      <c r="CN72" s="1281" t="s">
        <v>490</v>
      </c>
      <c r="CO72" s="1281"/>
      <c r="CP72" s="1281"/>
      <c r="CQ72" s="1281"/>
      <c r="CR72" s="1281"/>
      <c r="CS72" s="1281"/>
      <c r="CT72" s="1281"/>
      <c r="CU72" s="1281"/>
      <c r="CV72" s="1281" t="s">
        <v>491</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615</v>
      </c>
      <c r="AO73" s="1279"/>
      <c r="AP73" s="1279"/>
      <c r="AQ73" s="1279"/>
      <c r="AR73" s="1279"/>
      <c r="AS73" s="1279"/>
      <c r="AT73" s="1279"/>
      <c r="AU73" s="1279"/>
      <c r="AV73" s="1279"/>
      <c r="AW73" s="1279"/>
      <c r="AX73" s="1279"/>
      <c r="AY73" s="1279"/>
      <c r="AZ73" s="1279"/>
      <c r="BA73" s="1279"/>
      <c r="BB73" s="1279" t="s">
        <v>616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620</v>
      </c>
      <c r="BC75" s="1279"/>
      <c r="BD75" s="1279"/>
      <c r="BE75" s="1279"/>
      <c r="BF75" s="1279"/>
      <c r="BG75" s="1279"/>
      <c r="BH75" s="1279"/>
      <c r="BI75" s="1279"/>
      <c r="BJ75" s="1279"/>
      <c r="BK75" s="1279"/>
      <c r="BL75" s="1279"/>
      <c r="BM75" s="1279"/>
      <c r="BN75" s="1279"/>
      <c r="BO75" s="1279"/>
      <c r="BP75" s="1276">
        <v>4.9000000000000004</v>
      </c>
      <c r="BQ75" s="1276"/>
      <c r="BR75" s="1276"/>
      <c r="BS75" s="1276"/>
      <c r="BT75" s="1276"/>
      <c r="BU75" s="1276"/>
      <c r="BV75" s="1276"/>
      <c r="BW75" s="1276"/>
      <c r="BX75" s="1276">
        <v>5.4</v>
      </c>
      <c r="BY75" s="1276"/>
      <c r="BZ75" s="1276"/>
      <c r="CA75" s="1276"/>
      <c r="CB75" s="1276"/>
      <c r="CC75" s="1276"/>
      <c r="CD75" s="1276"/>
      <c r="CE75" s="1276"/>
      <c r="CF75" s="1276">
        <v>5.7</v>
      </c>
      <c r="CG75" s="1276"/>
      <c r="CH75" s="1276"/>
      <c r="CI75" s="1276"/>
      <c r="CJ75" s="1276"/>
      <c r="CK75" s="1276"/>
      <c r="CL75" s="1276"/>
      <c r="CM75" s="1276"/>
      <c r="CN75" s="1276">
        <v>5.9</v>
      </c>
      <c r="CO75" s="1276"/>
      <c r="CP75" s="1276"/>
      <c r="CQ75" s="1276"/>
      <c r="CR75" s="1276"/>
      <c r="CS75" s="1276"/>
      <c r="CT75" s="1276"/>
      <c r="CU75" s="1276"/>
      <c r="CV75" s="1276">
        <v>5.6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618</v>
      </c>
      <c r="AO77" s="1281"/>
      <c r="AP77" s="1281"/>
      <c r="AQ77" s="1281"/>
      <c r="AR77" s="1281"/>
      <c r="AS77" s="1281"/>
      <c r="AT77" s="1281"/>
      <c r="AU77" s="1281"/>
      <c r="AV77" s="1281"/>
      <c r="AW77" s="1281"/>
      <c r="AX77" s="1281"/>
      <c r="AY77" s="1281"/>
      <c r="AZ77" s="1281"/>
      <c r="BA77" s="1281"/>
      <c r="BB77" s="1279" t="s">
        <v>616</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15.5</v>
      </c>
      <c r="CO77" s="1276"/>
      <c r="CP77" s="1276"/>
      <c r="CQ77" s="1276"/>
      <c r="CR77" s="1276"/>
      <c r="CS77" s="1276"/>
      <c r="CT77" s="1276"/>
      <c r="CU77" s="1276"/>
      <c r="CV77" s="1276">
        <v>4.5999999999999996</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620</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6.3</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XKW+NM68BqQ+5Rd1cfiIETDqvYGZycJTowKI7r4RTAupfF2oJ/bClH03azUYM0L3nxBsjpbvwqbO+mtQ1pIbaQ==" saltValue="KIxrxhYQUj1XAdbX15QB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24D22-B564-43EA-A0B7-4101FA1EE1D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434</v>
      </c>
    </row>
  </sheetData>
  <sheetProtection algorithmName="SHA-512" hashValue="CFaxz0+TjXsaxzkDpIsMZl3YSAWdBX8xPEqRPamQht+5mvtuSz65f25+z1BF1UV5sem0+Dbc2e3l2jpiJQapAg==" saltValue="Ir+c9YhA8C4Rk9j8szj4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14FB-BE48-4B5A-9F4C-3BB5751BA824}">
  <sheetPr>
    <pageSetUpPr fitToPage="1"/>
  </sheetPr>
  <dimension ref="A1:DR125"/>
  <sheetViews>
    <sheetView showGridLines="0" zoomScale="80" zoomScaleNormal="80" zoomScaleSheetLayoutView="55" workbookViewId="0">
      <selection activeCell="C4" sqref="C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434</v>
      </c>
    </row>
  </sheetData>
  <sheetProtection algorithmName="SHA-512" hashValue="OoMFE1BTh63VCbQG8wcW4NGtPXGS87nXj8OrPO2JVjzUWW3uyzBF506gFwGRGNaPtRoYJDo5LmXlsFgEHqiWaQ==" saltValue="atdPo1WK/Lb3kCD/+L4l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484</v>
      </c>
      <c r="G2" s="148"/>
      <c r="H2" s="149"/>
    </row>
    <row r="3" spans="1:8" x14ac:dyDescent="0.15">
      <c r="A3" s="145" t="s">
        <v>477</v>
      </c>
      <c r="B3" s="150"/>
      <c r="C3" s="151"/>
      <c r="D3" s="152">
        <v>41212</v>
      </c>
      <c r="E3" s="153"/>
      <c r="F3" s="154">
        <v>52191</v>
      </c>
      <c r="G3" s="155"/>
      <c r="H3" s="156"/>
    </row>
    <row r="4" spans="1:8" x14ac:dyDescent="0.15">
      <c r="A4" s="157"/>
      <c r="B4" s="158"/>
      <c r="C4" s="159"/>
      <c r="D4" s="160">
        <v>14067</v>
      </c>
      <c r="E4" s="161"/>
      <c r="F4" s="162">
        <v>24843</v>
      </c>
      <c r="G4" s="163"/>
      <c r="H4" s="164"/>
    </row>
    <row r="5" spans="1:8" x14ac:dyDescent="0.15">
      <c r="A5" s="145" t="s">
        <v>479</v>
      </c>
      <c r="B5" s="150"/>
      <c r="C5" s="151"/>
      <c r="D5" s="152">
        <v>46490</v>
      </c>
      <c r="E5" s="153"/>
      <c r="F5" s="154">
        <v>47387</v>
      </c>
      <c r="G5" s="155"/>
      <c r="H5" s="156"/>
    </row>
    <row r="6" spans="1:8" x14ac:dyDescent="0.15">
      <c r="A6" s="157"/>
      <c r="B6" s="158"/>
      <c r="C6" s="159"/>
      <c r="D6" s="160">
        <v>25990</v>
      </c>
      <c r="E6" s="161"/>
      <c r="F6" s="162">
        <v>24928</v>
      </c>
      <c r="G6" s="163"/>
      <c r="H6" s="164"/>
    </row>
    <row r="7" spans="1:8" x14ac:dyDescent="0.15">
      <c r="A7" s="145" t="s">
        <v>480</v>
      </c>
      <c r="B7" s="150"/>
      <c r="C7" s="151"/>
      <c r="D7" s="152">
        <v>37167</v>
      </c>
      <c r="E7" s="153"/>
      <c r="F7" s="154">
        <v>51264</v>
      </c>
      <c r="G7" s="155"/>
      <c r="H7" s="156"/>
    </row>
    <row r="8" spans="1:8" x14ac:dyDescent="0.15">
      <c r="A8" s="157"/>
      <c r="B8" s="158"/>
      <c r="C8" s="159"/>
      <c r="D8" s="160">
        <v>18870</v>
      </c>
      <c r="E8" s="161"/>
      <c r="F8" s="162">
        <v>26040</v>
      </c>
      <c r="G8" s="163"/>
      <c r="H8" s="164"/>
    </row>
    <row r="9" spans="1:8" x14ac:dyDescent="0.15">
      <c r="A9" s="145" t="s">
        <v>481</v>
      </c>
      <c r="B9" s="150"/>
      <c r="C9" s="151"/>
      <c r="D9" s="152">
        <v>94324</v>
      </c>
      <c r="E9" s="153"/>
      <c r="F9" s="154">
        <v>52068</v>
      </c>
      <c r="G9" s="155"/>
      <c r="H9" s="156"/>
    </row>
    <row r="10" spans="1:8" x14ac:dyDescent="0.15">
      <c r="A10" s="157"/>
      <c r="B10" s="158"/>
      <c r="C10" s="159"/>
      <c r="D10" s="160">
        <v>61524</v>
      </c>
      <c r="E10" s="161"/>
      <c r="F10" s="162">
        <v>26936</v>
      </c>
      <c r="G10" s="163"/>
      <c r="H10" s="164"/>
    </row>
    <row r="11" spans="1:8" x14ac:dyDescent="0.15">
      <c r="A11" s="145" t="s">
        <v>482</v>
      </c>
      <c r="B11" s="150"/>
      <c r="C11" s="151"/>
      <c r="D11" s="152">
        <v>17267</v>
      </c>
      <c r="E11" s="153"/>
      <c r="F11" s="154">
        <v>47161</v>
      </c>
      <c r="G11" s="155"/>
      <c r="H11" s="156"/>
    </row>
    <row r="12" spans="1:8" x14ac:dyDescent="0.15">
      <c r="A12" s="157"/>
      <c r="B12" s="158"/>
      <c r="C12" s="165"/>
      <c r="D12" s="160">
        <v>8796</v>
      </c>
      <c r="E12" s="161"/>
      <c r="F12" s="162">
        <v>24595</v>
      </c>
      <c r="G12" s="163"/>
      <c r="H12" s="164"/>
    </row>
    <row r="13" spans="1:8" x14ac:dyDescent="0.15">
      <c r="A13" s="145"/>
      <c r="B13" s="150"/>
      <c r="C13" s="166"/>
      <c r="D13" s="167">
        <v>47292</v>
      </c>
      <c r="E13" s="168"/>
      <c r="F13" s="169">
        <v>50014</v>
      </c>
      <c r="G13" s="170"/>
      <c r="H13" s="156"/>
    </row>
    <row r="14" spans="1:8" x14ac:dyDescent="0.15">
      <c r="A14" s="157"/>
      <c r="B14" s="158"/>
      <c r="C14" s="159"/>
      <c r="D14" s="160">
        <v>25849</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6.22</v>
      </c>
      <c r="C19" s="171">
        <f>ROUND(VALUE(SUBSTITUTE(実質収支比率等に係る経年分析!G$48,"▲","-")),2)</f>
        <v>5.28</v>
      </c>
      <c r="D19" s="171">
        <f>ROUND(VALUE(SUBSTITUTE(実質収支比率等に係る経年分析!H$48,"▲","-")),2)</f>
        <v>6.38</v>
      </c>
      <c r="E19" s="171">
        <f>ROUND(VALUE(SUBSTITUTE(実質収支比率等に係る経年分析!I$48,"▲","-")),2)</f>
        <v>6.11</v>
      </c>
      <c r="F19" s="171">
        <f>ROUND(VALUE(SUBSTITUTE(実質収支比率等に係る経年分析!J$48,"▲","-")),2)</f>
        <v>7.37</v>
      </c>
    </row>
    <row r="20" spans="1:11" x14ac:dyDescent="0.15">
      <c r="A20" s="171" t="s">
        <v>55</v>
      </c>
      <c r="B20" s="171">
        <f>ROUND(VALUE(SUBSTITUTE(実質収支比率等に係る経年分析!F$47,"▲","-")),2)</f>
        <v>49.1</v>
      </c>
      <c r="C20" s="171">
        <f>ROUND(VALUE(SUBSTITUTE(実質収支比率等に係る経年分析!G$47,"▲","-")),2)</f>
        <v>49.5</v>
      </c>
      <c r="D20" s="171">
        <f>ROUND(VALUE(SUBSTITUTE(実質収支比率等に係る経年分析!H$47,"▲","-")),2)</f>
        <v>41.93</v>
      </c>
      <c r="E20" s="171">
        <f>ROUND(VALUE(SUBSTITUTE(実質収支比率等に係る経年分析!I$47,"▲","-")),2)</f>
        <v>33.119999999999997</v>
      </c>
      <c r="F20" s="171">
        <f>ROUND(VALUE(SUBSTITUTE(実質収支比率等に係る経年分析!J$47,"▲","-")),2)</f>
        <v>34.86</v>
      </c>
    </row>
    <row r="21" spans="1:11" x14ac:dyDescent="0.15">
      <c r="A21" s="171" t="s">
        <v>56</v>
      </c>
      <c r="B21" s="171">
        <f>IF(ISNUMBER(VALUE(SUBSTITUTE(実質収支比率等に係る経年分析!F$49,"▲","-"))),ROUND(VALUE(SUBSTITUTE(実質収支比率等に係る経年分析!F$49,"▲","-")),2),NA())</f>
        <v>-1.03</v>
      </c>
      <c r="C21" s="171">
        <f>IF(ISNUMBER(VALUE(SUBSTITUTE(実質収支比率等に係る経年分析!G$49,"▲","-"))),ROUND(VALUE(SUBSTITUTE(実質収支比率等に係る経年分析!G$49,"▲","-")),2),NA())</f>
        <v>-0.99</v>
      </c>
      <c r="D21" s="171">
        <f>IF(ISNUMBER(VALUE(SUBSTITUTE(実質収支比率等に係る経年分析!H$49,"▲","-"))),ROUND(VALUE(SUBSTITUTE(実質収支比率等に係る経年分析!H$49,"▲","-")),2),NA())</f>
        <v>-6.78</v>
      </c>
      <c r="E21" s="171">
        <f>IF(ISNUMBER(VALUE(SUBSTITUTE(実質収支比率等に係る経年分析!I$49,"▲","-"))),ROUND(VALUE(SUBSTITUTE(実質収支比率等に係る経年分析!I$49,"▲","-")),2),NA())</f>
        <v>-6.63</v>
      </c>
      <c r="F21" s="171">
        <f>IF(ISNUMBER(VALUE(SUBSTITUTE(実質収支比率等に係る経年分析!J$49,"▲","-"))),ROUND(VALUE(SUBSTITUTE(実質収支比率等に係る経年分析!J$49,"▲","-")),2),NA())</f>
        <v>5.04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石井町給与集中管理特別会計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石井町住宅新築資金等貸付事業特別会計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石井町後期高齢者医療特別会計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x14ac:dyDescent="0.15">
      <c r="A33" s="172" t="str">
        <f>IF(連結実質赤字比率に係る赤字・黒字の構成分析!C$37="",NA(),連結実質赤字比率に係る赤字・黒字の構成分析!C$37)</f>
        <v>石井町国民健康保険特別会計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1.91</v>
      </c>
    </row>
    <row r="34" spans="1:16" x14ac:dyDescent="0.15">
      <c r="A34" s="172" t="str">
        <f>IF(連結実質赤字比率に係る赤字・黒字の構成分析!C$36="",NA(),連結実質赤字比率に係る赤字・黒字の構成分析!C$36)</f>
        <v>石井町介護保険特別会計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2.0099999999999998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7.36</v>
      </c>
    </row>
    <row r="36" spans="1:16" x14ac:dyDescent="0.15">
      <c r="A36" s="172" t="str">
        <f>IF(連結実質赤字比率に係る赤字・黒字の構成分析!C$34="",NA(),連結実質赤字比率に係る赤字・黒字の構成分析!C$34)</f>
        <v>石井町水道事業会計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554</v>
      </c>
      <c r="E42" s="173"/>
      <c r="F42" s="173"/>
      <c r="G42" s="173">
        <f>'実質公債費比率（分子）の構造'!L$52</f>
        <v>512</v>
      </c>
      <c r="H42" s="173"/>
      <c r="I42" s="173"/>
      <c r="J42" s="173">
        <f>'実質公債費比率（分子）の構造'!M$52</f>
        <v>481</v>
      </c>
      <c r="K42" s="173"/>
      <c r="L42" s="173"/>
      <c r="M42" s="173">
        <f>'実質公債費比率（分子）の構造'!N$52</f>
        <v>453</v>
      </c>
      <c r="N42" s="173"/>
      <c r="O42" s="173"/>
      <c r="P42" s="173">
        <f>'実質公債費比率（分子）の構造'!O$52</f>
        <v>440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4</v>
      </c>
      <c r="C46" s="173"/>
      <c r="D46" s="173"/>
      <c r="E46" s="173">
        <f>'実質公債費比率（分子）の構造'!L$48</f>
        <v>5</v>
      </c>
      <c r="F46" s="173"/>
      <c r="G46" s="173"/>
      <c r="H46" s="173">
        <f>'実質公債費比率（分子）の構造'!M$48</f>
        <v>6</v>
      </c>
      <c r="I46" s="173"/>
      <c r="J46" s="173"/>
      <c r="K46" s="173">
        <f>'実質公債費比率（分子）の構造'!N$48</f>
        <v>4</v>
      </c>
      <c r="L46" s="173"/>
      <c r="M46" s="173"/>
      <c r="N46" s="173">
        <f>'実質公債費比率（分子）の構造'!O$48</f>
        <v>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813</v>
      </c>
      <c r="C49" s="173"/>
      <c r="D49" s="173"/>
      <c r="E49" s="173">
        <f>'実質公債費比率（分子）の構造'!L$45</f>
        <v>834</v>
      </c>
      <c r="F49" s="173"/>
      <c r="G49" s="173"/>
      <c r="H49" s="173">
        <f>'実質公債費比率（分子）の構造'!M$45</f>
        <v>773</v>
      </c>
      <c r="I49" s="173"/>
      <c r="J49" s="173"/>
      <c r="K49" s="173">
        <f>'実質公債費比率（分子）の構造'!N$45</f>
        <v>769</v>
      </c>
      <c r="L49" s="173"/>
      <c r="M49" s="173"/>
      <c r="N49" s="173">
        <f>'実質公債費比率（分子）の構造'!O$45</f>
        <v>744</v>
      </c>
      <c r="O49" s="173"/>
      <c r="P49" s="173"/>
    </row>
    <row r="50" spans="1:16" x14ac:dyDescent="0.15">
      <c r="A50" s="173" t="s">
        <v>71</v>
      </c>
      <c r="B50" s="173" t="e">
        <f>NA()</f>
        <v>#N/A</v>
      </c>
      <c r="C50" s="173">
        <f>IF(ISNUMBER('実質公債費比率（分子）の構造'!K$53),'実質公債費比率（分子）の構造'!K$53,NA())</f>
        <v>263</v>
      </c>
      <c r="D50" s="173" t="e">
        <f>NA()</f>
        <v>#N/A</v>
      </c>
      <c r="E50" s="173" t="e">
        <f>NA()</f>
        <v>#N/A</v>
      </c>
      <c r="F50" s="173">
        <f>IF(ISNUMBER('実質公債費比率（分子）の構造'!L$53),'実質公債費比率（分子）の構造'!L$53,NA())</f>
        <v>327</v>
      </c>
      <c r="G50" s="173" t="e">
        <f>NA()</f>
        <v>#N/A</v>
      </c>
      <c r="H50" s="173" t="e">
        <f>NA()</f>
        <v>#N/A</v>
      </c>
      <c r="I50" s="173">
        <f>IF(ISNUMBER('実質公債費比率（分子）の構造'!M$53),'実質公債費比率（分子）の構造'!M$53,NA())</f>
        <v>298</v>
      </c>
      <c r="J50" s="173" t="e">
        <f>NA()</f>
        <v>#N/A</v>
      </c>
      <c r="K50" s="173" t="e">
        <f>NA()</f>
        <v>#N/A</v>
      </c>
      <c r="L50" s="173">
        <f>IF(ISNUMBER('実質公債費比率（分子）の構造'!N$53),'実質公債費比率（分子）の構造'!N$53,NA())</f>
        <v>320</v>
      </c>
      <c r="M50" s="173" t="e">
        <f>NA()</f>
        <v>#N/A</v>
      </c>
      <c r="N50" s="173" t="e">
        <f>NA()</f>
        <v>#N/A</v>
      </c>
      <c r="O50" s="173">
        <f>IF(ISNUMBER('実質公債費比率（分子）の構造'!O$53),'実質公債費比率（分子）の構造'!O$53,NA())</f>
        <v>308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5085</v>
      </c>
      <c r="E56" s="172"/>
      <c r="F56" s="172"/>
      <c r="G56" s="172">
        <f>'将来負担比率（分子）の構造'!J$52</f>
        <v>5034</v>
      </c>
      <c r="H56" s="172"/>
      <c r="I56" s="172"/>
      <c r="J56" s="172">
        <f>'将来負担比率（分子）の構造'!K$52</f>
        <v>4885</v>
      </c>
      <c r="K56" s="172"/>
      <c r="L56" s="172"/>
      <c r="M56" s="172">
        <f>'将来負担比率（分子）の構造'!L$52</f>
        <v>4770</v>
      </c>
      <c r="N56" s="172"/>
      <c r="O56" s="172"/>
      <c r="P56" s="172">
        <f>'将来負担比率（分子）の構造'!M$52</f>
        <v>4600</v>
      </c>
    </row>
    <row r="57" spans="1:16" x14ac:dyDescent="0.15">
      <c r="A57" s="172" t="s">
        <v>42</v>
      </c>
      <c r="B57" s="172"/>
      <c r="C57" s="172"/>
      <c r="D57" s="172">
        <f>'将来負担比率（分子）の構造'!I$51</f>
        <v>32</v>
      </c>
      <c r="E57" s="172"/>
      <c r="F57" s="172"/>
      <c r="G57" s="172">
        <f>'将来負担比率（分子）の構造'!J$51</f>
        <v>20</v>
      </c>
      <c r="H57" s="172"/>
      <c r="I57" s="172"/>
      <c r="J57" s="172">
        <f>'将来負担比率（分子）の構造'!K$51</f>
        <v>9</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5785</v>
      </c>
      <c r="E58" s="172"/>
      <c r="F58" s="172"/>
      <c r="G58" s="172">
        <f>'将来負担比率（分子）の構造'!J$50</f>
        <v>5791</v>
      </c>
      <c r="H58" s="172"/>
      <c r="I58" s="172"/>
      <c r="J58" s="172">
        <f>'将来負担比率（分子）の構造'!K$50</f>
        <v>5175</v>
      </c>
      <c r="K58" s="172"/>
      <c r="L58" s="172"/>
      <c r="M58" s="172">
        <f>'将来負担比率（分子）の構造'!L$50</f>
        <v>4548</v>
      </c>
      <c r="N58" s="172"/>
      <c r="O58" s="172"/>
      <c r="P58" s="172">
        <f>'将来負担比率（分子）の構造'!M$50</f>
        <v>4956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1193</v>
      </c>
      <c r="C62" s="172"/>
      <c r="D62" s="172"/>
      <c r="E62" s="172">
        <f>'将来負担比率（分子）の構造'!J$45</f>
        <v>1092</v>
      </c>
      <c r="F62" s="172"/>
      <c r="G62" s="172"/>
      <c r="H62" s="172">
        <f>'将来負担比率（分子）の構造'!K$45</f>
        <v>1045</v>
      </c>
      <c r="I62" s="172"/>
      <c r="J62" s="172"/>
      <c r="K62" s="172">
        <f>'将来負担比率（分子）の構造'!L$45</f>
        <v>988</v>
      </c>
      <c r="L62" s="172"/>
      <c r="M62" s="172"/>
      <c r="N62" s="172">
        <f>'将来負担比率（分子）の構造'!M$45</f>
        <v>934</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20</v>
      </c>
      <c r="C64" s="172"/>
      <c r="D64" s="172"/>
      <c r="E64" s="172">
        <f>'将来負担比率（分子）の構造'!J$43</f>
        <v>19</v>
      </c>
      <c r="F64" s="172"/>
      <c r="G64" s="172"/>
      <c r="H64" s="172">
        <f>'将来負担比率（分子）の構造'!K$43</f>
        <v>18</v>
      </c>
      <c r="I64" s="172"/>
      <c r="J64" s="172"/>
      <c r="K64" s="172">
        <f>'将来負担比率（分子）の構造'!L$43</f>
        <v>14</v>
      </c>
      <c r="L64" s="172"/>
      <c r="M64" s="172"/>
      <c r="N64" s="172">
        <f>'将来負担比率（分子）の構造'!M$43</f>
        <v>10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5288</v>
      </c>
      <c r="C66" s="172"/>
      <c r="D66" s="172"/>
      <c r="E66" s="172">
        <f>'将来負担比率（分子）の構造'!J$41</f>
        <v>5063</v>
      </c>
      <c r="F66" s="172"/>
      <c r="G66" s="172"/>
      <c r="H66" s="172">
        <f>'将来負担比率（分子）の構造'!K$41</f>
        <v>4739</v>
      </c>
      <c r="I66" s="172"/>
      <c r="J66" s="172"/>
      <c r="K66" s="172">
        <f>'将来負担比率（分子）の構造'!L$41</f>
        <v>5448</v>
      </c>
      <c r="L66" s="172"/>
      <c r="M66" s="172"/>
      <c r="N66" s="172">
        <f>'将来負担比率（分子）の構造'!M$41</f>
        <v>5031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2367</v>
      </c>
      <c r="C72" s="176">
        <f>基金残高に係る経年分析!G55</f>
        <v>1970</v>
      </c>
      <c r="D72" s="176">
        <f>基金残高に係る経年分析!H55</f>
        <v>2187</v>
      </c>
    </row>
    <row r="73" spans="1:16" x14ac:dyDescent="0.15">
      <c r="A73" s="175" t="s">
        <v>78</v>
      </c>
      <c r="B73" s="176">
        <f>基金残高に係る経年分析!F56</f>
        <v>700</v>
      </c>
      <c r="C73" s="176">
        <f>基金残高に係る経年分析!G56</f>
        <v>524</v>
      </c>
      <c r="D73" s="176">
        <f>基金残高に係る経年分析!H56</f>
        <v>625</v>
      </c>
    </row>
    <row r="74" spans="1:16" x14ac:dyDescent="0.15">
      <c r="A74" s="175" t="s">
        <v>79</v>
      </c>
      <c r="B74" s="176">
        <f>基金残高に係る経年分析!F57</f>
        <v>1107</v>
      </c>
      <c r="C74" s="176">
        <f>基金残高に係る経年分析!G57</f>
        <v>1106</v>
      </c>
      <c r="D74" s="176">
        <f>基金残高に係る経年分析!H57</f>
        <v>1102</v>
      </c>
    </row>
  </sheetData>
  <sheetProtection algorithmName="SHA-512" hashValue="skgJ6l/tDvfVibVJFWwT/EIwFF8SJgH8wveAdTY/qGwmfTu2gqwD5IG5hdWGF6+Sgx92QI3ORm528WnFF0aGgw==" saltValue="oT/K3J6nKc7fA0RbNh+C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zoomScaleNormal="10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611</v>
      </c>
      <c r="DI1" s="782"/>
      <c r="DJ1" s="782"/>
      <c r="DK1" s="782"/>
      <c r="DL1" s="782"/>
      <c r="DM1" s="782"/>
      <c r="DN1" s="783"/>
      <c r="DO1" s="212"/>
      <c r="DP1" s="781" t="s">
        <v>610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609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213</v>
      </c>
      <c r="S4" s="724"/>
      <c r="T4" s="724"/>
      <c r="U4" s="724"/>
      <c r="V4" s="724"/>
      <c r="W4" s="724"/>
      <c r="X4" s="724"/>
      <c r="Y4" s="725"/>
      <c r="Z4" s="723" t="s">
        <v>214</v>
      </c>
      <c r="AA4" s="724"/>
      <c r="AB4" s="724"/>
      <c r="AC4" s="725"/>
      <c r="AD4" s="723" t="s">
        <v>215</v>
      </c>
      <c r="AE4" s="724"/>
      <c r="AF4" s="724"/>
      <c r="AG4" s="724"/>
      <c r="AH4" s="724"/>
      <c r="AI4" s="724"/>
      <c r="AJ4" s="724"/>
      <c r="AK4" s="725"/>
      <c r="AL4" s="723" t="s">
        <v>214</v>
      </c>
      <c r="AM4" s="724"/>
      <c r="AN4" s="724"/>
      <c r="AO4" s="725"/>
      <c r="AP4" s="784" t="s">
        <v>216</v>
      </c>
      <c r="AQ4" s="784"/>
      <c r="AR4" s="784"/>
      <c r="AS4" s="784"/>
      <c r="AT4" s="784"/>
      <c r="AU4" s="784"/>
      <c r="AV4" s="784"/>
      <c r="AW4" s="784"/>
      <c r="AX4" s="784"/>
      <c r="AY4" s="784"/>
      <c r="AZ4" s="784"/>
      <c r="BA4" s="784"/>
      <c r="BB4" s="784"/>
      <c r="BC4" s="784"/>
      <c r="BD4" s="784"/>
      <c r="BE4" s="784"/>
      <c r="BF4" s="784"/>
      <c r="BG4" s="784" t="s">
        <v>217</v>
      </c>
      <c r="BH4" s="784"/>
      <c r="BI4" s="784"/>
      <c r="BJ4" s="784"/>
      <c r="BK4" s="784"/>
      <c r="BL4" s="784"/>
      <c r="BM4" s="784"/>
      <c r="BN4" s="784"/>
      <c r="BO4" s="784" t="s">
        <v>214</v>
      </c>
      <c r="BP4" s="784"/>
      <c r="BQ4" s="784"/>
      <c r="BR4" s="784"/>
      <c r="BS4" s="784" t="s">
        <v>218</v>
      </c>
      <c r="BT4" s="784"/>
      <c r="BU4" s="784"/>
      <c r="BV4" s="784"/>
      <c r="BW4" s="784"/>
      <c r="BX4" s="784"/>
      <c r="BY4" s="784"/>
      <c r="BZ4" s="784"/>
      <c r="CA4" s="784"/>
      <c r="CB4" s="784"/>
      <c r="CD4" s="766" t="s">
        <v>608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1" t="s">
        <v>219</v>
      </c>
      <c r="C5" s="732"/>
      <c r="D5" s="732"/>
      <c r="E5" s="732"/>
      <c r="F5" s="732"/>
      <c r="G5" s="732"/>
      <c r="H5" s="732"/>
      <c r="I5" s="732"/>
      <c r="J5" s="732"/>
      <c r="K5" s="732"/>
      <c r="L5" s="732"/>
      <c r="M5" s="732"/>
      <c r="N5" s="732"/>
      <c r="O5" s="732"/>
      <c r="P5" s="732"/>
      <c r="Q5" s="733"/>
      <c r="R5" s="717">
        <v>2627277</v>
      </c>
      <c r="S5" s="718"/>
      <c r="T5" s="718"/>
      <c r="U5" s="718"/>
      <c r="V5" s="718"/>
      <c r="W5" s="718"/>
      <c r="X5" s="718"/>
      <c r="Y5" s="761"/>
      <c r="Z5" s="779">
        <v>24.3</v>
      </c>
      <c r="AA5" s="779"/>
      <c r="AB5" s="779"/>
      <c r="AC5" s="779"/>
      <c r="AD5" s="780">
        <v>2627277</v>
      </c>
      <c r="AE5" s="780"/>
      <c r="AF5" s="780"/>
      <c r="AG5" s="780"/>
      <c r="AH5" s="780"/>
      <c r="AI5" s="780"/>
      <c r="AJ5" s="780"/>
      <c r="AK5" s="780"/>
      <c r="AL5" s="762">
        <v>43.1</v>
      </c>
      <c r="AM5" s="736"/>
      <c r="AN5" s="736"/>
      <c r="AO5" s="763"/>
      <c r="AP5" s="731" t="s">
        <v>220</v>
      </c>
      <c r="AQ5" s="732"/>
      <c r="AR5" s="732"/>
      <c r="AS5" s="732"/>
      <c r="AT5" s="732"/>
      <c r="AU5" s="732"/>
      <c r="AV5" s="732"/>
      <c r="AW5" s="732"/>
      <c r="AX5" s="732"/>
      <c r="AY5" s="732"/>
      <c r="AZ5" s="732"/>
      <c r="BA5" s="732"/>
      <c r="BB5" s="732"/>
      <c r="BC5" s="732"/>
      <c r="BD5" s="732"/>
      <c r="BE5" s="732"/>
      <c r="BF5" s="733"/>
      <c r="BG5" s="664">
        <v>2627277</v>
      </c>
      <c r="BH5" s="665"/>
      <c r="BI5" s="665"/>
      <c r="BJ5" s="665"/>
      <c r="BK5" s="665"/>
      <c r="BL5" s="665"/>
      <c r="BM5" s="665"/>
      <c r="BN5" s="666"/>
      <c r="BO5" s="691">
        <v>100</v>
      </c>
      <c r="BP5" s="691"/>
      <c r="BQ5" s="691"/>
      <c r="BR5" s="691"/>
      <c r="BS5" s="692">
        <v>19185</v>
      </c>
      <c r="BT5" s="692"/>
      <c r="BU5" s="692"/>
      <c r="BV5" s="692"/>
      <c r="BW5" s="692"/>
      <c r="BX5" s="692"/>
      <c r="BY5" s="692"/>
      <c r="BZ5" s="692"/>
      <c r="CA5" s="692"/>
      <c r="CB5" s="750"/>
      <c r="CD5" s="766" t="s">
        <v>216</v>
      </c>
      <c r="CE5" s="767"/>
      <c r="CF5" s="767"/>
      <c r="CG5" s="767"/>
      <c r="CH5" s="767"/>
      <c r="CI5" s="767"/>
      <c r="CJ5" s="767"/>
      <c r="CK5" s="767"/>
      <c r="CL5" s="767"/>
      <c r="CM5" s="767"/>
      <c r="CN5" s="767"/>
      <c r="CO5" s="767"/>
      <c r="CP5" s="767"/>
      <c r="CQ5" s="768"/>
      <c r="CR5" s="766" t="s">
        <v>221</v>
      </c>
      <c r="CS5" s="767"/>
      <c r="CT5" s="767"/>
      <c r="CU5" s="767"/>
      <c r="CV5" s="767"/>
      <c r="CW5" s="767"/>
      <c r="CX5" s="767"/>
      <c r="CY5" s="768"/>
      <c r="CZ5" s="766" t="s">
        <v>214</v>
      </c>
      <c r="DA5" s="767"/>
      <c r="DB5" s="767"/>
      <c r="DC5" s="768"/>
      <c r="DD5" s="766" t="s">
        <v>222</v>
      </c>
      <c r="DE5" s="767"/>
      <c r="DF5" s="767"/>
      <c r="DG5" s="767"/>
      <c r="DH5" s="767"/>
      <c r="DI5" s="767"/>
      <c r="DJ5" s="767"/>
      <c r="DK5" s="767"/>
      <c r="DL5" s="767"/>
      <c r="DM5" s="767"/>
      <c r="DN5" s="767"/>
      <c r="DO5" s="767"/>
      <c r="DP5" s="768"/>
      <c r="DQ5" s="766" t="s">
        <v>223</v>
      </c>
      <c r="DR5" s="767"/>
      <c r="DS5" s="767"/>
      <c r="DT5" s="767"/>
      <c r="DU5" s="767"/>
      <c r="DV5" s="767"/>
      <c r="DW5" s="767"/>
      <c r="DX5" s="767"/>
      <c r="DY5" s="767"/>
      <c r="DZ5" s="767"/>
      <c r="EA5" s="767"/>
      <c r="EB5" s="767"/>
      <c r="EC5" s="768"/>
    </row>
    <row r="6" spans="2:143" ht="11.25" customHeight="1" x14ac:dyDescent="0.15">
      <c r="B6" s="661" t="s">
        <v>607</v>
      </c>
      <c r="C6" s="662"/>
      <c r="D6" s="662"/>
      <c r="E6" s="662"/>
      <c r="F6" s="662"/>
      <c r="G6" s="662"/>
      <c r="H6" s="662"/>
      <c r="I6" s="662"/>
      <c r="J6" s="662"/>
      <c r="K6" s="662"/>
      <c r="L6" s="662"/>
      <c r="M6" s="662"/>
      <c r="N6" s="662"/>
      <c r="O6" s="662"/>
      <c r="P6" s="662"/>
      <c r="Q6" s="663"/>
      <c r="R6" s="664">
        <v>90807</v>
      </c>
      <c r="S6" s="665"/>
      <c r="T6" s="665"/>
      <c r="U6" s="665"/>
      <c r="V6" s="665"/>
      <c r="W6" s="665"/>
      <c r="X6" s="665"/>
      <c r="Y6" s="666"/>
      <c r="Z6" s="691">
        <v>0.8</v>
      </c>
      <c r="AA6" s="691"/>
      <c r="AB6" s="691"/>
      <c r="AC6" s="691"/>
      <c r="AD6" s="692">
        <v>90807</v>
      </c>
      <c r="AE6" s="692"/>
      <c r="AF6" s="692"/>
      <c r="AG6" s="692"/>
      <c r="AH6" s="692"/>
      <c r="AI6" s="692"/>
      <c r="AJ6" s="692"/>
      <c r="AK6" s="692"/>
      <c r="AL6" s="667">
        <v>1.5</v>
      </c>
      <c r="AM6" s="668"/>
      <c r="AN6" s="668"/>
      <c r="AO6" s="693"/>
      <c r="AP6" s="661" t="s">
        <v>606</v>
      </c>
      <c r="AQ6" s="662"/>
      <c r="AR6" s="662"/>
      <c r="AS6" s="662"/>
      <c r="AT6" s="662"/>
      <c r="AU6" s="662"/>
      <c r="AV6" s="662"/>
      <c r="AW6" s="662"/>
      <c r="AX6" s="662"/>
      <c r="AY6" s="662"/>
      <c r="AZ6" s="662"/>
      <c r="BA6" s="662"/>
      <c r="BB6" s="662"/>
      <c r="BC6" s="662"/>
      <c r="BD6" s="662"/>
      <c r="BE6" s="662"/>
      <c r="BF6" s="663"/>
      <c r="BG6" s="664">
        <v>2627277</v>
      </c>
      <c r="BH6" s="665"/>
      <c r="BI6" s="665"/>
      <c r="BJ6" s="665"/>
      <c r="BK6" s="665"/>
      <c r="BL6" s="665"/>
      <c r="BM6" s="665"/>
      <c r="BN6" s="666"/>
      <c r="BO6" s="691">
        <v>100</v>
      </c>
      <c r="BP6" s="691"/>
      <c r="BQ6" s="691"/>
      <c r="BR6" s="691"/>
      <c r="BS6" s="692">
        <v>19185</v>
      </c>
      <c r="BT6" s="692"/>
      <c r="BU6" s="692"/>
      <c r="BV6" s="692"/>
      <c r="BW6" s="692"/>
      <c r="BX6" s="692"/>
      <c r="BY6" s="692"/>
      <c r="BZ6" s="692"/>
      <c r="CA6" s="692"/>
      <c r="CB6" s="750"/>
      <c r="CD6" s="720" t="s">
        <v>224</v>
      </c>
      <c r="CE6" s="721"/>
      <c r="CF6" s="721"/>
      <c r="CG6" s="721"/>
      <c r="CH6" s="721"/>
      <c r="CI6" s="721"/>
      <c r="CJ6" s="721"/>
      <c r="CK6" s="721"/>
      <c r="CL6" s="721"/>
      <c r="CM6" s="721"/>
      <c r="CN6" s="721"/>
      <c r="CO6" s="721"/>
      <c r="CP6" s="721"/>
      <c r="CQ6" s="722"/>
      <c r="CR6" s="664">
        <v>73790</v>
      </c>
      <c r="CS6" s="665"/>
      <c r="CT6" s="665"/>
      <c r="CU6" s="665"/>
      <c r="CV6" s="665"/>
      <c r="CW6" s="665"/>
      <c r="CX6" s="665"/>
      <c r="CY6" s="666"/>
      <c r="CZ6" s="762">
        <v>0.7</v>
      </c>
      <c r="DA6" s="736"/>
      <c r="DB6" s="736"/>
      <c r="DC6" s="765"/>
      <c r="DD6" s="670" t="s">
        <v>529</v>
      </c>
      <c r="DE6" s="665"/>
      <c r="DF6" s="665"/>
      <c r="DG6" s="665"/>
      <c r="DH6" s="665"/>
      <c r="DI6" s="665"/>
      <c r="DJ6" s="665"/>
      <c r="DK6" s="665"/>
      <c r="DL6" s="665"/>
      <c r="DM6" s="665"/>
      <c r="DN6" s="665"/>
      <c r="DO6" s="665"/>
      <c r="DP6" s="666"/>
      <c r="DQ6" s="670">
        <v>73781</v>
      </c>
      <c r="DR6" s="665"/>
      <c r="DS6" s="665"/>
      <c r="DT6" s="665"/>
      <c r="DU6" s="665"/>
      <c r="DV6" s="665"/>
      <c r="DW6" s="665"/>
      <c r="DX6" s="665"/>
      <c r="DY6" s="665"/>
      <c r="DZ6" s="665"/>
      <c r="EA6" s="665"/>
      <c r="EB6" s="665"/>
      <c r="EC6" s="705"/>
    </row>
    <row r="7" spans="2:143" ht="11.25" customHeight="1" x14ac:dyDescent="0.15">
      <c r="B7" s="661" t="s">
        <v>225</v>
      </c>
      <c r="C7" s="662"/>
      <c r="D7" s="662"/>
      <c r="E7" s="662"/>
      <c r="F7" s="662"/>
      <c r="G7" s="662"/>
      <c r="H7" s="662"/>
      <c r="I7" s="662"/>
      <c r="J7" s="662"/>
      <c r="K7" s="662"/>
      <c r="L7" s="662"/>
      <c r="M7" s="662"/>
      <c r="N7" s="662"/>
      <c r="O7" s="662"/>
      <c r="P7" s="662"/>
      <c r="Q7" s="663"/>
      <c r="R7" s="664">
        <v>3284</v>
      </c>
      <c r="S7" s="665"/>
      <c r="T7" s="665"/>
      <c r="U7" s="665"/>
      <c r="V7" s="665"/>
      <c r="W7" s="665"/>
      <c r="X7" s="665"/>
      <c r="Y7" s="666"/>
      <c r="Z7" s="691">
        <v>0</v>
      </c>
      <c r="AA7" s="691"/>
      <c r="AB7" s="691"/>
      <c r="AC7" s="691"/>
      <c r="AD7" s="692">
        <v>3284</v>
      </c>
      <c r="AE7" s="692"/>
      <c r="AF7" s="692"/>
      <c r="AG7" s="692"/>
      <c r="AH7" s="692"/>
      <c r="AI7" s="692"/>
      <c r="AJ7" s="692"/>
      <c r="AK7" s="692"/>
      <c r="AL7" s="667">
        <v>0.1</v>
      </c>
      <c r="AM7" s="668"/>
      <c r="AN7" s="668"/>
      <c r="AO7" s="693"/>
      <c r="AP7" s="661" t="s">
        <v>605</v>
      </c>
      <c r="AQ7" s="662"/>
      <c r="AR7" s="662"/>
      <c r="AS7" s="662"/>
      <c r="AT7" s="662"/>
      <c r="AU7" s="662"/>
      <c r="AV7" s="662"/>
      <c r="AW7" s="662"/>
      <c r="AX7" s="662"/>
      <c r="AY7" s="662"/>
      <c r="AZ7" s="662"/>
      <c r="BA7" s="662"/>
      <c r="BB7" s="662"/>
      <c r="BC7" s="662"/>
      <c r="BD7" s="662"/>
      <c r="BE7" s="662"/>
      <c r="BF7" s="663"/>
      <c r="BG7" s="664">
        <v>1185919</v>
      </c>
      <c r="BH7" s="665"/>
      <c r="BI7" s="665"/>
      <c r="BJ7" s="665"/>
      <c r="BK7" s="665"/>
      <c r="BL7" s="665"/>
      <c r="BM7" s="665"/>
      <c r="BN7" s="666"/>
      <c r="BO7" s="691">
        <v>45.1</v>
      </c>
      <c r="BP7" s="691"/>
      <c r="BQ7" s="691"/>
      <c r="BR7" s="691"/>
      <c r="BS7" s="692">
        <v>19185</v>
      </c>
      <c r="BT7" s="692"/>
      <c r="BU7" s="692"/>
      <c r="BV7" s="692"/>
      <c r="BW7" s="692"/>
      <c r="BX7" s="692"/>
      <c r="BY7" s="692"/>
      <c r="BZ7" s="692"/>
      <c r="CA7" s="692"/>
      <c r="CB7" s="750"/>
      <c r="CD7" s="706" t="s">
        <v>226</v>
      </c>
      <c r="CE7" s="703"/>
      <c r="CF7" s="703"/>
      <c r="CG7" s="703"/>
      <c r="CH7" s="703"/>
      <c r="CI7" s="703"/>
      <c r="CJ7" s="703"/>
      <c r="CK7" s="703"/>
      <c r="CL7" s="703"/>
      <c r="CM7" s="703"/>
      <c r="CN7" s="703"/>
      <c r="CO7" s="703"/>
      <c r="CP7" s="703"/>
      <c r="CQ7" s="704"/>
      <c r="CR7" s="664">
        <v>1314688</v>
      </c>
      <c r="CS7" s="665"/>
      <c r="CT7" s="665"/>
      <c r="CU7" s="665"/>
      <c r="CV7" s="665"/>
      <c r="CW7" s="665"/>
      <c r="CX7" s="665"/>
      <c r="CY7" s="666"/>
      <c r="CZ7" s="691">
        <v>12.8</v>
      </c>
      <c r="DA7" s="691"/>
      <c r="DB7" s="691"/>
      <c r="DC7" s="691"/>
      <c r="DD7" s="670">
        <v>12663</v>
      </c>
      <c r="DE7" s="665"/>
      <c r="DF7" s="665"/>
      <c r="DG7" s="665"/>
      <c r="DH7" s="665"/>
      <c r="DI7" s="665"/>
      <c r="DJ7" s="665"/>
      <c r="DK7" s="665"/>
      <c r="DL7" s="665"/>
      <c r="DM7" s="665"/>
      <c r="DN7" s="665"/>
      <c r="DO7" s="665"/>
      <c r="DP7" s="666"/>
      <c r="DQ7" s="670">
        <v>1230444</v>
      </c>
      <c r="DR7" s="665"/>
      <c r="DS7" s="665"/>
      <c r="DT7" s="665"/>
      <c r="DU7" s="665"/>
      <c r="DV7" s="665"/>
      <c r="DW7" s="665"/>
      <c r="DX7" s="665"/>
      <c r="DY7" s="665"/>
      <c r="DZ7" s="665"/>
      <c r="EA7" s="665"/>
      <c r="EB7" s="665"/>
      <c r="EC7" s="705"/>
    </row>
    <row r="8" spans="2:143" ht="11.25" customHeight="1" x14ac:dyDescent="0.15">
      <c r="B8" s="661" t="s">
        <v>227</v>
      </c>
      <c r="C8" s="662"/>
      <c r="D8" s="662"/>
      <c r="E8" s="662"/>
      <c r="F8" s="662"/>
      <c r="G8" s="662"/>
      <c r="H8" s="662"/>
      <c r="I8" s="662"/>
      <c r="J8" s="662"/>
      <c r="K8" s="662"/>
      <c r="L8" s="662"/>
      <c r="M8" s="662"/>
      <c r="N8" s="662"/>
      <c r="O8" s="662"/>
      <c r="P8" s="662"/>
      <c r="Q8" s="663"/>
      <c r="R8" s="664">
        <v>30357</v>
      </c>
      <c r="S8" s="665"/>
      <c r="T8" s="665"/>
      <c r="U8" s="665"/>
      <c r="V8" s="665"/>
      <c r="W8" s="665"/>
      <c r="X8" s="665"/>
      <c r="Y8" s="666"/>
      <c r="Z8" s="691">
        <v>0.3</v>
      </c>
      <c r="AA8" s="691"/>
      <c r="AB8" s="691"/>
      <c r="AC8" s="691"/>
      <c r="AD8" s="692">
        <v>30357</v>
      </c>
      <c r="AE8" s="692"/>
      <c r="AF8" s="692"/>
      <c r="AG8" s="692"/>
      <c r="AH8" s="692"/>
      <c r="AI8" s="692"/>
      <c r="AJ8" s="692"/>
      <c r="AK8" s="692"/>
      <c r="AL8" s="667">
        <v>0.5</v>
      </c>
      <c r="AM8" s="668"/>
      <c r="AN8" s="668"/>
      <c r="AO8" s="693"/>
      <c r="AP8" s="661" t="s">
        <v>604</v>
      </c>
      <c r="AQ8" s="662"/>
      <c r="AR8" s="662"/>
      <c r="AS8" s="662"/>
      <c r="AT8" s="662"/>
      <c r="AU8" s="662"/>
      <c r="AV8" s="662"/>
      <c r="AW8" s="662"/>
      <c r="AX8" s="662"/>
      <c r="AY8" s="662"/>
      <c r="AZ8" s="662"/>
      <c r="BA8" s="662"/>
      <c r="BB8" s="662"/>
      <c r="BC8" s="662"/>
      <c r="BD8" s="662"/>
      <c r="BE8" s="662"/>
      <c r="BF8" s="663"/>
      <c r="BG8" s="664">
        <v>43001</v>
      </c>
      <c r="BH8" s="665"/>
      <c r="BI8" s="665"/>
      <c r="BJ8" s="665"/>
      <c r="BK8" s="665"/>
      <c r="BL8" s="665"/>
      <c r="BM8" s="665"/>
      <c r="BN8" s="666"/>
      <c r="BO8" s="691">
        <v>1.6</v>
      </c>
      <c r="BP8" s="691"/>
      <c r="BQ8" s="691"/>
      <c r="BR8" s="691"/>
      <c r="BS8" s="692" t="s">
        <v>586</v>
      </c>
      <c r="BT8" s="692"/>
      <c r="BU8" s="692"/>
      <c r="BV8" s="692"/>
      <c r="BW8" s="692"/>
      <c r="BX8" s="692"/>
      <c r="BY8" s="692"/>
      <c r="BZ8" s="692"/>
      <c r="CA8" s="692"/>
      <c r="CB8" s="750"/>
      <c r="CD8" s="706" t="s">
        <v>228</v>
      </c>
      <c r="CE8" s="703"/>
      <c r="CF8" s="703"/>
      <c r="CG8" s="703"/>
      <c r="CH8" s="703"/>
      <c r="CI8" s="703"/>
      <c r="CJ8" s="703"/>
      <c r="CK8" s="703"/>
      <c r="CL8" s="703"/>
      <c r="CM8" s="703"/>
      <c r="CN8" s="703"/>
      <c r="CO8" s="703"/>
      <c r="CP8" s="703"/>
      <c r="CQ8" s="704"/>
      <c r="CR8" s="664">
        <v>4547653</v>
      </c>
      <c r="CS8" s="665"/>
      <c r="CT8" s="665"/>
      <c r="CU8" s="665"/>
      <c r="CV8" s="665"/>
      <c r="CW8" s="665"/>
      <c r="CX8" s="665"/>
      <c r="CY8" s="666"/>
      <c r="CZ8" s="691">
        <v>44.2</v>
      </c>
      <c r="DA8" s="691"/>
      <c r="DB8" s="691"/>
      <c r="DC8" s="691"/>
      <c r="DD8" s="670">
        <v>9190</v>
      </c>
      <c r="DE8" s="665"/>
      <c r="DF8" s="665"/>
      <c r="DG8" s="665"/>
      <c r="DH8" s="665"/>
      <c r="DI8" s="665"/>
      <c r="DJ8" s="665"/>
      <c r="DK8" s="665"/>
      <c r="DL8" s="665"/>
      <c r="DM8" s="665"/>
      <c r="DN8" s="665"/>
      <c r="DO8" s="665"/>
      <c r="DP8" s="666"/>
      <c r="DQ8" s="670">
        <v>2059930</v>
      </c>
      <c r="DR8" s="665"/>
      <c r="DS8" s="665"/>
      <c r="DT8" s="665"/>
      <c r="DU8" s="665"/>
      <c r="DV8" s="665"/>
      <c r="DW8" s="665"/>
      <c r="DX8" s="665"/>
      <c r="DY8" s="665"/>
      <c r="DZ8" s="665"/>
      <c r="EA8" s="665"/>
      <c r="EB8" s="665"/>
      <c r="EC8" s="705"/>
    </row>
    <row r="9" spans="2:143" ht="11.25" customHeight="1" x14ac:dyDescent="0.15">
      <c r="B9" s="661" t="s">
        <v>229</v>
      </c>
      <c r="C9" s="662"/>
      <c r="D9" s="662"/>
      <c r="E9" s="662"/>
      <c r="F9" s="662"/>
      <c r="G9" s="662"/>
      <c r="H9" s="662"/>
      <c r="I9" s="662"/>
      <c r="J9" s="662"/>
      <c r="K9" s="662"/>
      <c r="L9" s="662"/>
      <c r="M9" s="662"/>
      <c r="N9" s="662"/>
      <c r="O9" s="662"/>
      <c r="P9" s="662"/>
      <c r="Q9" s="663"/>
      <c r="R9" s="664">
        <v>31701</v>
      </c>
      <c r="S9" s="665"/>
      <c r="T9" s="665"/>
      <c r="U9" s="665"/>
      <c r="V9" s="665"/>
      <c r="W9" s="665"/>
      <c r="X9" s="665"/>
      <c r="Y9" s="666"/>
      <c r="Z9" s="691">
        <v>0.3</v>
      </c>
      <c r="AA9" s="691"/>
      <c r="AB9" s="691"/>
      <c r="AC9" s="691"/>
      <c r="AD9" s="692">
        <v>31701</v>
      </c>
      <c r="AE9" s="692"/>
      <c r="AF9" s="692"/>
      <c r="AG9" s="692"/>
      <c r="AH9" s="692"/>
      <c r="AI9" s="692"/>
      <c r="AJ9" s="692"/>
      <c r="AK9" s="692"/>
      <c r="AL9" s="667">
        <v>0.5</v>
      </c>
      <c r="AM9" s="668"/>
      <c r="AN9" s="668"/>
      <c r="AO9" s="693"/>
      <c r="AP9" s="661" t="s">
        <v>603</v>
      </c>
      <c r="AQ9" s="662"/>
      <c r="AR9" s="662"/>
      <c r="AS9" s="662"/>
      <c r="AT9" s="662"/>
      <c r="AU9" s="662"/>
      <c r="AV9" s="662"/>
      <c r="AW9" s="662"/>
      <c r="AX9" s="662"/>
      <c r="AY9" s="662"/>
      <c r="AZ9" s="662"/>
      <c r="BA9" s="662"/>
      <c r="BB9" s="662"/>
      <c r="BC9" s="662"/>
      <c r="BD9" s="662"/>
      <c r="BE9" s="662"/>
      <c r="BF9" s="663"/>
      <c r="BG9" s="664">
        <v>1012876</v>
      </c>
      <c r="BH9" s="665"/>
      <c r="BI9" s="665"/>
      <c r="BJ9" s="665"/>
      <c r="BK9" s="665"/>
      <c r="BL9" s="665"/>
      <c r="BM9" s="665"/>
      <c r="BN9" s="666"/>
      <c r="BO9" s="691">
        <v>38.6</v>
      </c>
      <c r="BP9" s="691"/>
      <c r="BQ9" s="691"/>
      <c r="BR9" s="691"/>
      <c r="BS9" s="692" t="s">
        <v>529</v>
      </c>
      <c r="BT9" s="692"/>
      <c r="BU9" s="692"/>
      <c r="BV9" s="692"/>
      <c r="BW9" s="692"/>
      <c r="BX9" s="692"/>
      <c r="BY9" s="692"/>
      <c r="BZ9" s="692"/>
      <c r="CA9" s="692"/>
      <c r="CB9" s="750"/>
      <c r="CD9" s="706" t="s">
        <v>230</v>
      </c>
      <c r="CE9" s="703"/>
      <c r="CF9" s="703"/>
      <c r="CG9" s="703"/>
      <c r="CH9" s="703"/>
      <c r="CI9" s="703"/>
      <c r="CJ9" s="703"/>
      <c r="CK9" s="703"/>
      <c r="CL9" s="703"/>
      <c r="CM9" s="703"/>
      <c r="CN9" s="703"/>
      <c r="CO9" s="703"/>
      <c r="CP9" s="703"/>
      <c r="CQ9" s="704"/>
      <c r="CR9" s="664">
        <v>1090651</v>
      </c>
      <c r="CS9" s="665"/>
      <c r="CT9" s="665"/>
      <c r="CU9" s="665"/>
      <c r="CV9" s="665"/>
      <c r="CW9" s="665"/>
      <c r="CX9" s="665"/>
      <c r="CY9" s="666"/>
      <c r="CZ9" s="691">
        <v>10.6</v>
      </c>
      <c r="DA9" s="691"/>
      <c r="DB9" s="691"/>
      <c r="DC9" s="691"/>
      <c r="DD9" s="670">
        <v>16923</v>
      </c>
      <c r="DE9" s="665"/>
      <c r="DF9" s="665"/>
      <c r="DG9" s="665"/>
      <c r="DH9" s="665"/>
      <c r="DI9" s="665"/>
      <c r="DJ9" s="665"/>
      <c r="DK9" s="665"/>
      <c r="DL9" s="665"/>
      <c r="DM9" s="665"/>
      <c r="DN9" s="665"/>
      <c r="DO9" s="665"/>
      <c r="DP9" s="666"/>
      <c r="DQ9" s="670">
        <v>801850</v>
      </c>
      <c r="DR9" s="665"/>
      <c r="DS9" s="665"/>
      <c r="DT9" s="665"/>
      <c r="DU9" s="665"/>
      <c r="DV9" s="665"/>
      <c r="DW9" s="665"/>
      <c r="DX9" s="665"/>
      <c r="DY9" s="665"/>
      <c r="DZ9" s="665"/>
      <c r="EA9" s="665"/>
      <c r="EB9" s="665"/>
      <c r="EC9" s="705"/>
    </row>
    <row r="10" spans="2:143" ht="11.25" customHeight="1" x14ac:dyDescent="0.15">
      <c r="B10" s="661" t="s">
        <v>602</v>
      </c>
      <c r="C10" s="662"/>
      <c r="D10" s="662"/>
      <c r="E10" s="662"/>
      <c r="F10" s="662"/>
      <c r="G10" s="662"/>
      <c r="H10" s="662"/>
      <c r="I10" s="662"/>
      <c r="J10" s="662"/>
      <c r="K10" s="662"/>
      <c r="L10" s="662"/>
      <c r="M10" s="662"/>
      <c r="N10" s="662"/>
      <c r="O10" s="662"/>
      <c r="P10" s="662"/>
      <c r="Q10" s="663"/>
      <c r="R10" s="664" t="s">
        <v>529</v>
      </c>
      <c r="S10" s="665"/>
      <c r="T10" s="665"/>
      <c r="U10" s="665"/>
      <c r="V10" s="665"/>
      <c r="W10" s="665"/>
      <c r="X10" s="665"/>
      <c r="Y10" s="666"/>
      <c r="Z10" s="691" t="s">
        <v>561</v>
      </c>
      <c r="AA10" s="691"/>
      <c r="AB10" s="691"/>
      <c r="AC10" s="691"/>
      <c r="AD10" s="692" t="s">
        <v>529</v>
      </c>
      <c r="AE10" s="692"/>
      <c r="AF10" s="692"/>
      <c r="AG10" s="692"/>
      <c r="AH10" s="692"/>
      <c r="AI10" s="692"/>
      <c r="AJ10" s="692"/>
      <c r="AK10" s="692"/>
      <c r="AL10" s="667" t="s">
        <v>529</v>
      </c>
      <c r="AM10" s="668"/>
      <c r="AN10" s="668"/>
      <c r="AO10" s="693"/>
      <c r="AP10" s="661" t="s">
        <v>601</v>
      </c>
      <c r="AQ10" s="662"/>
      <c r="AR10" s="662"/>
      <c r="AS10" s="662"/>
      <c r="AT10" s="662"/>
      <c r="AU10" s="662"/>
      <c r="AV10" s="662"/>
      <c r="AW10" s="662"/>
      <c r="AX10" s="662"/>
      <c r="AY10" s="662"/>
      <c r="AZ10" s="662"/>
      <c r="BA10" s="662"/>
      <c r="BB10" s="662"/>
      <c r="BC10" s="662"/>
      <c r="BD10" s="662"/>
      <c r="BE10" s="662"/>
      <c r="BF10" s="663"/>
      <c r="BG10" s="664">
        <v>61754</v>
      </c>
      <c r="BH10" s="665"/>
      <c r="BI10" s="665"/>
      <c r="BJ10" s="665"/>
      <c r="BK10" s="665"/>
      <c r="BL10" s="665"/>
      <c r="BM10" s="665"/>
      <c r="BN10" s="666"/>
      <c r="BO10" s="691">
        <v>2.4</v>
      </c>
      <c r="BP10" s="691"/>
      <c r="BQ10" s="691"/>
      <c r="BR10" s="691"/>
      <c r="BS10" s="692" t="s">
        <v>529</v>
      </c>
      <c r="BT10" s="692"/>
      <c r="BU10" s="692"/>
      <c r="BV10" s="692"/>
      <c r="BW10" s="692"/>
      <c r="BX10" s="692"/>
      <c r="BY10" s="692"/>
      <c r="BZ10" s="692"/>
      <c r="CA10" s="692"/>
      <c r="CB10" s="750"/>
      <c r="CD10" s="706" t="s">
        <v>231</v>
      </c>
      <c r="CE10" s="703"/>
      <c r="CF10" s="703"/>
      <c r="CG10" s="703"/>
      <c r="CH10" s="703"/>
      <c r="CI10" s="703"/>
      <c r="CJ10" s="703"/>
      <c r="CK10" s="703"/>
      <c r="CL10" s="703"/>
      <c r="CM10" s="703"/>
      <c r="CN10" s="703"/>
      <c r="CO10" s="703"/>
      <c r="CP10" s="703"/>
      <c r="CQ10" s="704"/>
      <c r="CR10" s="664">
        <v>6</v>
      </c>
      <c r="CS10" s="665"/>
      <c r="CT10" s="665"/>
      <c r="CU10" s="665"/>
      <c r="CV10" s="665"/>
      <c r="CW10" s="665"/>
      <c r="CX10" s="665"/>
      <c r="CY10" s="666"/>
      <c r="CZ10" s="691">
        <v>0</v>
      </c>
      <c r="DA10" s="691"/>
      <c r="DB10" s="691"/>
      <c r="DC10" s="691"/>
      <c r="DD10" s="670" t="s">
        <v>529</v>
      </c>
      <c r="DE10" s="665"/>
      <c r="DF10" s="665"/>
      <c r="DG10" s="665"/>
      <c r="DH10" s="665"/>
      <c r="DI10" s="665"/>
      <c r="DJ10" s="665"/>
      <c r="DK10" s="665"/>
      <c r="DL10" s="665"/>
      <c r="DM10" s="665"/>
      <c r="DN10" s="665"/>
      <c r="DO10" s="665"/>
      <c r="DP10" s="666"/>
      <c r="DQ10" s="670">
        <v>6</v>
      </c>
      <c r="DR10" s="665"/>
      <c r="DS10" s="665"/>
      <c r="DT10" s="665"/>
      <c r="DU10" s="665"/>
      <c r="DV10" s="665"/>
      <c r="DW10" s="665"/>
      <c r="DX10" s="665"/>
      <c r="DY10" s="665"/>
      <c r="DZ10" s="665"/>
      <c r="EA10" s="665"/>
      <c r="EB10" s="665"/>
      <c r="EC10" s="705"/>
    </row>
    <row r="11" spans="2:143" ht="11.25" customHeight="1" x14ac:dyDescent="0.15">
      <c r="B11" s="661" t="s">
        <v>232</v>
      </c>
      <c r="C11" s="662"/>
      <c r="D11" s="662"/>
      <c r="E11" s="662"/>
      <c r="F11" s="662"/>
      <c r="G11" s="662"/>
      <c r="H11" s="662"/>
      <c r="I11" s="662"/>
      <c r="J11" s="662"/>
      <c r="K11" s="662"/>
      <c r="L11" s="662"/>
      <c r="M11" s="662"/>
      <c r="N11" s="662"/>
      <c r="O11" s="662"/>
      <c r="P11" s="662"/>
      <c r="Q11" s="663"/>
      <c r="R11" s="664">
        <v>533695</v>
      </c>
      <c r="S11" s="665"/>
      <c r="T11" s="665"/>
      <c r="U11" s="665"/>
      <c r="V11" s="665"/>
      <c r="W11" s="665"/>
      <c r="X11" s="665"/>
      <c r="Y11" s="666"/>
      <c r="Z11" s="667">
        <v>4.9000000000000004</v>
      </c>
      <c r="AA11" s="668"/>
      <c r="AB11" s="668"/>
      <c r="AC11" s="669"/>
      <c r="AD11" s="670">
        <v>533695</v>
      </c>
      <c r="AE11" s="665"/>
      <c r="AF11" s="665"/>
      <c r="AG11" s="665"/>
      <c r="AH11" s="665"/>
      <c r="AI11" s="665"/>
      <c r="AJ11" s="665"/>
      <c r="AK11" s="666"/>
      <c r="AL11" s="667">
        <v>8.6999999999999993</v>
      </c>
      <c r="AM11" s="668"/>
      <c r="AN11" s="668"/>
      <c r="AO11" s="693"/>
      <c r="AP11" s="661" t="s">
        <v>600</v>
      </c>
      <c r="AQ11" s="662"/>
      <c r="AR11" s="662"/>
      <c r="AS11" s="662"/>
      <c r="AT11" s="662"/>
      <c r="AU11" s="662"/>
      <c r="AV11" s="662"/>
      <c r="AW11" s="662"/>
      <c r="AX11" s="662"/>
      <c r="AY11" s="662"/>
      <c r="AZ11" s="662"/>
      <c r="BA11" s="662"/>
      <c r="BB11" s="662"/>
      <c r="BC11" s="662"/>
      <c r="BD11" s="662"/>
      <c r="BE11" s="662"/>
      <c r="BF11" s="663"/>
      <c r="BG11" s="664">
        <v>68288</v>
      </c>
      <c r="BH11" s="665"/>
      <c r="BI11" s="665"/>
      <c r="BJ11" s="665"/>
      <c r="BK11" s="665"/>
      <c r="BL11" s="665"/>
      <c r="BM11" s="665"/>
      <c r="BN11" s="666"/>
      <c r="BO11" s="691">
        <v>2.6</v>
      </c>
      <c r="BP11" s="691"/>
      <c r="BQ11" s="691"/>
      <c r="BR11" s="691"/>
      <c r="BS11" s="692">
        <v>19185</v>
      </c>
      <c r="BT11" s="692"/>
      <c r="BU11" s="692"/>
      <c r="BV11" s="692"/>
      <c r="BW11" s="692"/>
      <c r="BX11" s="692"/>
      <c r="BY11" s="692"/>
      <c r="BZ11" s="692"/>
      <c r="CA11" s="692"/>
      <c r="CB11" s="750"/>
      <c r="CD11" s="706" t="s">
        <v>233</v>
      </c>
      <c r="CE11" s="703"/>
      <c r="CF11" s="703"/>
      <c r="CG11" s="703"/>
      <c r="CH11" s="703"/>
      <c r="CI11" s="703"/>
      <c r="CJ11" s="703"/>
      <c r="CK11" s="703"/>
      <c r="CL11" s="703"/>
      <c r="CM11" s="703"/>
      <c r="CN11" s="703"/>
      <c r="CO11" s="703"/>
      <c r="CP11" s="703"/>
      <c r="CQ11" s="704"/>
      <c r="CR11" s="664">
        <v>135468</v>
      </c>
      <c r="CS11" s="665"/>
      <c r="CT11" s="665"/>
      <c r="CU11" s="665"/>
      <c r="CV11" s="665"/>
      <c r="CW11" s="665"/>
      <c r="CX11" s="665"/>
      <c r="CY11" s="666"/>
      <c r="CZ11" s="691">
        <v>1.3</v>
      </c>
      <c r="DA11" s="691"/>
      <c r="DB11" s="691"/>
      <c r="DC11" s="691"/>
      <c r="DD11" s="670">
        <v>12034</v>
      </c>
      <c r="DE11" s="665"/>
      <c r="DF11" s="665"/>
      <c r="DG11" s="665"/>
      <c r="DH11" s="665"/>
      <c r="DI11" s="665"/>
      <c r="DJ11" s="665"/>
      <c r="DK11" s="665"/>
      <c r="DL11" s="665"/>
      <c r="DM11" s="665"/>
      <c r="DN11" s="665"/>
      <c r="DO11" s="665"/>
      <c r="DP11" s="666"/>
      <c r="DQ11" s="670">
        <v>94486</v>
      </c>
      <c r="DR11" s="665"/>
      <c r="DS11" s="665"/>
      <c r="DT11" s="665"/>
      <c r="DU11" s="665"/>
      <c r="DV11" s="665"/>
      <c r="DW11" s="665"/>
      <c r="DX11" s="665"/>
      <c r="DY11" s="665"/>
      <c r="DZ11" s="665"/>
      <c r="EA11" s="665"/>
      <c r="EB11" s="665"/>
      <c r="EC11" s="705"/>
    </row>
    <row r="12" spans="2:143" ht="11.25" customHeight="1" x14ac:dyDescent="0.15">
      <c r="B12" s="661" t="s">
        <v>234</v>
      </c>
      <c r="C12" s="662"/>
      <c r="D12" s="662"/>
      <c r="E12" s="662"/>
      <c r="F12" s="662"/>
      <c r="G12" s="662"/>
      <c r="H12" s="662"/>
      <c r="I12" s="662"/>
      <c r="J12" s="662"/>
      <c r="K12" s="662"/>
      <c r="L12" s="662"/>
      <c r="M12" s="662"/>
      <c r="N12" s="662"/>
      <c r="O12" s="662"/>
      <c r="P12" s="662"/>
      <c r="Q12" s="663"/>
      <c r="R12" s="664" t="s">
        <v>529</v>
      </c>
      <c r="S12" s="665"/>
      <c r="T12" s="665"/>
      <c r="U12" s="665"/>
      <c r="V12" s="665"/>
      <c r="W12" s="665"/>
      <c r="X12" s="665"/>
      <c r="Y12" s="666"/>
      <c r="Z12" s="691" t="s">
        <v>529</v>
      </c>
      <c r="AA12" s="691"/>
      <c r="AB12" s="691"/>
      <c r="AC12" s="691"/>
      <c r="AD12" s="692" t="s">
        <v>529</v>
      </c>
      <c r="AE12" s="692"/>
      <c r="AF12" s="692"/>
      <c r="AG12" s="692"/>
      <c r="AH12" s="692"/>
      <c r="AI12" s="692"/>
      <c r="AJ12" s="692"/>
      <c r="AK12" s="692"/>
      <c r="AL12" s="667" t="s">
        <v>529</v>
      </c>
      <c r="AM12" s="668"/>
      <c r="AN12" s="668"/>
      <c r="AO12" s="693"/>
      <c r="AP12" s="661" t="s">
        <v>599</v>
      </c>
      <c r="AQ12" s="662"/>
      <c r="AR12" s="662"/>
      <c r="AS12" s="662"/>
      <c r="AT12" s="662"/>
      <c r="AU12" s="662"/>
      <c r="AV12" s="662"/>
      <c r="AW12" s="662"/>
      <c r="AX12" s="662"/>
      <c r="AY12" s="662"/>
      <c r="AZ12" s="662"/>
      <c r="BA12" s="662"/>
      <c r="BB12" s="662"/>
      <c r="BC12" s="662"/>
      <c r="BD12" s="662"/>
      <c r="BE12" s="662"/>
      <c r="BF12" s="663"/>
      <c r="BG12" s="664">
        <v>1178932</v>
      </c>
      <c r="BH12" s="665"/>
      <c r="BI12" s="665"/>
      <c r="BJ12" s="665"/>
      <c r="BK12" s="665"/>
      <c r="BL12" s="665"/>
      <c r="BM12" s="665"/>
      <c r="BN12" s="666"/>
      <c r="BO12" s="691">
        <v>44.9</v>
      </c>
      <c r="BP12" s="691"/>
      <c r="BQ12" s="691"/>
      <c r="BR12" s="691"/>
      <c r="BS12" s="692" t="s">
        <v>589</v>
      </c>
      <c r="BT12" s="692"/>
      <c r="BU12" s="692"/>
      <c r="BV12" s="692"/>
      <c r="BW12" s="692"/>
      <c r="BX12" s="692"/>
      <c r="BY12" s="692"/>
      <c r="BZ12" s="692"/>
      <c r="CA12" s="692"/>
      <c r="CB12" s="750"/>
      <c r="CD12" s="706" t="s">
        <v>235</v>
      </c>
      <c r="CE12" s="703"/>
      <c r="CF12" s="703"/>
      <c r="CG12" s="703"/>
      <c r="CH12" s="703"/>
      <c r="CI12" s="703"/>
      <c r="CJ12" s="703"/>
      <c r="CK12" s="703"/>
      <c r="CL12" s="703"/>
      <c r="CM12" s="703"/>
      <c r="CN12" s="703"/>
      <c r="CO12" s="703"/>
      <c r="CP12" s="703"/>
      <c r="CQ12" s="704"/>
      <c r="CR12" s="664">
        <v>120558</v>
      </c>
      <c r="CS12" s="665"/>
      <c r="CT12" s="665"/>
      <c r="CU12" s="665"/>
      <c r="CV12" s="665"/>
      <c r="CW12" s="665"/>
      <c r="CX12" s="665"/>
      <c r="CY12" s="666"/>
      <c r="CZ12" s="691">
        <v>1.2</v>
      </c>
      <c r="DA12" s="691"/>
      <c r="DB12" s="691"/>
      <c r="DC12" s="691"/>
      <c r="DD12" s="670" t="s">
        <v>529</v>
      </c>
      <c r="DE12" s="665"/>
      <c r="DF12" s="665"/>
      <c r="DG12" s="665"/>
      <c r="DH12" s="665"/>
      <c r="DI12" s="665"/>
      <c r="DJ12" s="665"/>
      <c r="DK12" s="665"/>
      <c r="DL12" s="665"/>
      <c r="DM12" s="665"/>
      <c r="DN12" s="665"/>
      <c r="DO12" s="665"/>
      <c r="DP12" s="666"/>
      <c r="DQ12" s="670">
        <v>117614</v>
      </c>
      <c r="DR12" s="665"/>
      <c r="DS12" s="665"/>
      <c r="DT12" s="665"/>
      <c r="DU12" s="665"/>
      <c r="DV12" s="665"/>
      <c r="DW12" s="665"/>
      <c r="DX12" s="665"/>
      <c r="DY12" s="665"/>
      <c r="DZ12" s="665"/>
      <c r="EA12" s="665"/>
      <c r="EB12" s="665"/>
      <c r="EC12" s="705"/>
    </row>
    <row r="13" spans="2:143" ht="11.25" customHeight="1" x14ac:dyDescent="0.15">
      <c r="B13" s="661" t="s">
        <v>236</v>
      </c>
      <c r="C13" s="662"/>
      <c r="D13" s="662"/>
      <c r="E13" s="662"/>
      <c r="F13" s="662"/>
      <c r="G13" s="662"/>
      <c r="H13" s="662"/>
      <c r="I13" s="662"/>
      <c r="J13" s="662"/>
      <c r="K13" s="662"/>
      <c r="L13" s="662"/>
      <c r="M13" s="662"/>
      <c r="N13" s="662"/>
      <c r="O13" s="662"/>
      <c r="P13" s="662"/>
      <c r="Q13" s="663"/>
      <c r="R13" s="664" t="s">
        <v>529</v>
      </c>
      <c r="S13" s="665"/>
      <c r="T13" s="665"/>
      <c r="U13" s="665"/>
      <c r="V13" s="665"/>
      <c r="W13" s="665"/>
      <c r="X13" s="665"/>
      <c r="Y13" s="666"/>
      <c r="Z13" s="691" t="s">
        <v>529</v>
      </c>
      <c r="AA13" s="691"/>
      <c r="AB13" s="691"/>
      <c r="AC13" s="691"/>
      <c r="AD13" s="692" t="s">
        <v>529</v>
      </c>
      <c r="AE13" s="692"/>
      <c r="AF13" s="692"/>
      <c r="AG13" s="692"/>
      <c r="AH13" s="692"/>
      <c r="AI13" s="692"/>
      <c r="AJ13" s="692"/>
      <c r="AK13" s="692"/>
      <c r="AL13" s="667" t="s">
        <v>529</v>
      </c>
      <c r="AM13" s="668"/>
      <c r="AN13" s="668"/>
      <c r="AO13" s="693"/>
      <c r="AP13" s="661" t="s">
        <v>598</v>
      </c>
      <c r="AQ13" s="662"/>
      <c r="AR13" s="662"/>
      <c r="AS13" s="662"/>
      <c r="AT13" s="662"/>
      <c r="AU13" s="662"/>
      <c r="AV13" s="662"/>
      <c r="AW13" s="662"/>
      <c r="AX13" s="662"/>
      <c r="AY13" s="662"/>
      <c r="AZ13" s="662"/>
      <c r="BA13" s="662"/>
      <c r="BB13" s="662"/>
      <c r="BC13" s="662"/>
      <c r="BD13" s="662"/>
      <c r="BE13" s="662"/>
      <c r="BF13" s="663"/>
      <c r="BG13" s="664">
        <v>1152792</v>
      </c>
      <c r="BH13" s="665"/>
      <c r="BI13" s="665"/>
      <c r="BJ13" s="665"/>
      <c r="BK13" s="665"/>
      <c r="BL13" s="665"/>
      <c r="BM13" s="665"/>
      <c r="BN13" s="666"/>
      <c r="BO13" s="691">
        <v>43.9</v>
      </c>
      <c r="BP13" s="691"/>
      <c r="BQ13" s="691"/>
      <c r="BR13" s="691"/>
      <c r="BS13" s="692" t="s">
        <v>529</v>
      </c>
      <c r="BT13" s="692"/>
      <c r="BU13" s="692"/>
      <c r="BV13" s="692"/>
      <c r="BW13" s="692"/>
      <c r="BX13" s="692"/>
      <c r="BY13" s="692"/>
      <c r="BZ13" s="692"/>
      <c r="CA13" s="692"/>
      <c r="CB13" s="750"/>
      <c r="CD13" s="706" t="s">
        <v>237</v>
      </c>
      <c r="CE13" s="703"/>
      <c r="CF13" s="703"/>
      <c r="CG13" s="703"/>
      <c r="CH13" s="703"/>
      <c r="CI13" s="703"/>
      <c r="CJ13" s="703"/>
      <c r="CK13" s="703"/>
      <c r="CL13" s="703"/>
      <c r="CM13" s="703"/>
      <c r="CN13" s="703"/>
      <c r="CO13" s="703"/>
      <c r="CP13" s="703"/>
      <c r="CQ13" s="704"/>
      <c r="CR13" s="664">
        <v>485285</v>
      </c>
      <c r="CS13" s="665"/>
      <c r="CT13" s="665"/>
      <c r="CU13" s="665"/>
      <c r="CV13" s="665"/>
      <c r="CW13" s="665"/>
      <c r="CX13" s="665"/>
      <c r="CY13" s="666"/>
      <c r="CZ13" s="691">
        <v>4.7</v>
      </c>
      <c r="DA13" s="691"/>
      <c r="DB13" s="691"/>
      <c r="DC13" s="691"/>
      <c r="DD13" s="670">
        <v>270774</v>
      </c>
      <c r="DE13" s="665"/>
      <c r="DF13" s="665"/>
      <c r="DG13" s="665"/>
      <c r="DH13" s="665"/>
      <c r="DI13" s="665"/>
      <c r="DJ13" s="665"/>
      <c r="DK13" s="665"/>
      <c r="DL13" s="665"/>
      <c r="DM13" s="665"/>
      <c r="DN13" s="665"/>
      <c r="DO13" s="665"/>
      <c r="DP13" s="666"/>
      <c r="DQ13" s="670">
        <v>348909</v>
      </c>
      <c r="DR13" s="665"/>
      <c r="DS13" s="665"/>
      <c r="DT13" s="665"/>
      <c r="DU13" s="665"/>
      <c r="DV13" s="665"/>
      <c r="DW13" s="665"/>
      <c r="DX13" s="665"/>
      <c r="DY13" s="665"/>
      <c r="DZ13" s="665"/>
      <c r="EA13" s="665"/>
      <c r="EB13" s="665"/>
      <c r="EC13" s="705"/>
    </row>
    <row r="14" spans="2:143" ht="11.25" customHeight="1" x14ac:dyDescent="0.15">
      <c r="B14" s="661" t="s">
        <v>238</v>
      </c>
      <c r="C14" s="662"/>
      <c r="D14" s="662"/>
      <c r="E14" s="662"/>
      <c r="F14" s="662"/>
      <c r="G14" s="662"/>
      <c r="H14" s="662"/>
      <c r="I14" s="662"/>
      <c r="J14" s="662"/>
      <c r="K14" s="662"/>
      <c r="L14" s="662"/>
      <c r="M14" s="662"/>
      <c r="N14" s="662"/>
      <c r="O14" s="662"/>
      <c r="P14" s="662"/>
      <c r="Q14" s="663"/>
      <c r="R14" s="664" t="s">
        <v>597</v>
      </c>
      <c r="S14" s="665"/>
      <c r="T14" s="665"/>
      <c r="U14" s="665"/>
      <c r="V14" s="665"/>
      <c r="W14" s="665"/>
      <c r="X14" s="665"/>
      <c r="Y14" s="666"/>
      <c r="Z14" s="691" t="s">
        <v>529</v>
      </c>
      <c r="AA14" s="691"/>
      <c r="AB14" s="691"/>
      <c r="AC14" s="691"/>
      <c r="AD14" s="692" t="s">
        <v>529</v>
      </c>
      <c r="AE14" s="692"/>
      <c r="AF14" s="692"/>
      <c r="AG14" s="692"/>
      <c r="AH14" s="692"/>
      <c r="AI14" s="692"/>
      <c r="AJ14" s="692"/>
      <c r="AK14" s="692"/>
      <c r="AL14" s="667" t="s">
        <v>529</v>
      </c>
      <c r="AM14" s="668"/>
      <c r="AN14" s="668"/>
      <c r="AO14" s="693"/>
      <c r="AP14" s="661" t="s">
        <v>596</v>
      </c>
      <c r="AQ14" s="662"/>
      <c r="AR14" s="662"/>
      <c r="AS14" s="662"/>
      <c r="AT14" s="662"/>
      <c r="AU14" s="662"/>
      <c r="AV14" s="662"/>
      <c r="AW14" s="662"/>
      <c r="AX14" s="662"/>
      <c r="AY14" s="662"/>
      <c r="AZ14" s="662"/>
      <c r="BA14" s="662"/>
      <c r="BB14" s="662"/>
      <c r="BC14" s="662"/>
      <c r="BD14" s="662"/>
      <c r="BE14" s="662"/>
      <c r="BF14" s="663"/>
      <c r="BG14" s="664">
        <v>97755</v>
      </c>
      <c r="BH14" s="665"/>
      <c r="BI14" s="665"/>
      <c r="BJ14" s="665"/>
      <c r="BK14" s="665"/>
      <c r="BL14" s="665"/>
      <c r="BM14" s="665"/>
      <c r="BN14" s="666"/>
      <c r="BO14" s="691">
        <v>3.7</v>
      </c>
      <c r="BP14" s="691"/>
      <c r="BQ14" s="691"/>
      <c r="BR14" s="691"/>
      <c r="BS14" s="692" t="s">
        <v>529</v>
      </c>
      <c r="BT14" s="692"/>
      <c r="BU14" s="692"/>
      <c r="BV14" s="692"/>
      <c r="BW14" s="692"/>
      <c r="BX14" s="692"/>
      <c r="BY14" s="692"/>
      <c r="BZ14" s="692"/>
      <c r="CA14" s="692"/>
      <c r="CB14" s="750"/>
      <c r="CD14" s="706" t="s">
        <v>239</v>
      </c>
      <c r="CE14" s="703"/>
      <c r="CF14" s="703"/>
      <c r="CG14" s="703"/>
      <c r="CH14" s="703"/>
      <c r="CI14" s="703"/>
      <c r="CJ14" s="703"/>
      <c r="CK14" s="703"/>
      <c r="CL14" s="703"/>
      <c r="CM14" s="703"/>
      <c r="CN14" s="703"/>
      <c r="CO14" s="703"/>
      <c r="CP14" s="703"/>
      <c r="CQ14" s="704"/>
      <c r="CR14" s="664">
        <v>410881</v>
      </c>
      <c r="CS14" s="665"/>
      <c r="CT14" s="665"/>
      <c r="CU14" s="665"/>
      <c r="CV14" s="665"/>
      <c r="CW14" s="665"/>
      <c r="CX14" s="665"/>
      <c r="CY14" s="666"/>
      <c r="CZ14" s="691">
        <v>4</v>
      </c>
      <c r="DA14" s="691"/>
      <c r="DB14" s="691"/>
      <c r="DC14" s="691"/>
      <c r="DD14" s="670">
        <v>3513</v>
      </c>
      <c r="DE14" s="665"/>
      <c r="DF14" s="665"/>
      <c r="DG14" s="665"/>
      <c r="DH14" s="665"/>
      <c r="DI14" s="665"/>
      <c r="DJ14" s="665"/>
      <c r="DK14" s="665"/>
      <c r="DL14" s="665"/>
      <c r="DM14" s="665"/>
      <c r="DN14" s="665"/>
      <c r="DO14" s="665"/>
      <c r="DP14" s="666"/>
      <c r="DQ14" s="670">
        <v>408342</v>
      </c>
      <c r="DR14" s="665"/>
      <c r="DS14" s="665"/>
      <c r="DT14" s="665"/>
      <c r="DU14" s="665"/>
      <c r="DV14" s="665"/>
      <c r="DW14" s="665"/>
      <c r="DX14" s="665"/>
      <c r="DY14" s="665"/>
      <c r="DZ14" s="665"/>
      <c r="EA14" s="665"/>
      <c r="EB14" s="665"/>
      <c r="EC14" s="705"/>
    </row>
    <row r="15" spans="2:143" ht="11.25" customHeight="1" x14ac:dyDescent="0.15">
      <c r="B15" s="661" t="s">
        <v>240</v>
      </c>
      <c r="C15" s="662"/>
      <c r="D15" s="662"/>
      <c r="E15" s="662"/>
      <c r="F15" s="662"/>
      <c r="G15" s="662"/>
      <c r="H15" s="662"/>
      <c r="I15" s="662"/>
      <c r="J15" s="662"/>
      <c r="K15" s="662"/>
      <c r="L15" s="662"/>
      <c r="M15" s="662"/>
      <c r="N15" s="662"/>
      <c r="O15" s="662"/>
      <c r="P15" s="662"/>
      <c r="Q15" s="663"/>
      <c r="R15" s="664" t="s">
        <v>529</v>
      </c>
      <c r="S15" s="665"/>
      <c r="T15" s="665"/>
      <c r="U15" s="665"/>
      <c r="V15" s="665"/>
      <c r="W15" s="665"/>
      <c r="X15" s="665"/>
      <c r="Y15" s="666"/>
      <c r="Z15" s="691" t="s">
        <v>561</v>
      </c>
      <c r="AA15" s="691"/>
      <c r="AB15" s="691"/>
      <c r="AC15" s="691"/>
      <c r="AD15" s="692" t="s">
        <v>529</v>
      </c>
      <c r="AE15" s="692"/>
      <c r="AF15" s="692"/>
      <c r="AG15" s="692"/>
      <c r="AH15" s="692"/>
      <c r="AI15" s="692"/>
      <c r="AJ15" s="692"/>
      <c r="AK15" s="692"/>
      <c r="AL15" s="667" t="s">
        <v>529</v>
      </c>
      <c r="AM15" s="668"/>
      <c r="AN15" s="668"/>
      <c r="AO15" s="693"/>
      <c r="AP15" s="661" t="s">
        <v>595</v>
      </c>
      <c r="AQ15" s="662"/>
      <c r="AR15" s="662"/>
      <c r="AS15" s="662"/>
      <c r="AT15" s="662"/>
      <c r="AU15" s="662"/>
      <c r="AV15" s="662"/>
      <c r="AW15" s="662"/>
      <c r="AX15" s="662"/>
      <c r="AY15" s="662"/>
      <c r="AZ15" s="662"/>
      <c r="BA15" s="662"/>
      <c r="BB15" s="662"/>
      <c r="BC15" s="662"/>
      <c r="BD15" s="662"/>
      <c r="BE15" s="662"/>
      <c r="BF15" s="663"/>
      <c r="BG15" s="664">
        <v>164671</v>
      </c>
      <c r="BH15" s="665"/>
      <c r="BI15" s="665"/>
      <c r="BJ15" s="665"/>
      <c r="BK15" s="665"/>
      <c r="BL15" s="665"/>
      <c r="BM15" s="665"/>
      <c r="BN15" s="666"/>
      <c r="BO15" s="691">
        <v>6.3</v>
      </c>
      <c r="BP15" s="691"/>
      <c r="BQ15" s="691"/>
      <c r="BR15" s="691"/>
      <c r="BS15" s="692" t="s">
        <v>529</v>
      </c>
      <c r="BT15" s="692"/>
      <c r="BU15" s="692"/>
      <c r="BV15" s="692"/>
      <c r="BW15" s="692"/>
      <c r="BX15" s="692"/>
      <c r="BY15" s="692"/>
      <c r="BZ15" s="692"/>
      <c r="CA15" s="692"/>
      <c r="CB15" s="750"/>
      <c r="CD15" s="706" t="s">
        <v>241</v>
      </c>
      <c r="CE15" s="703"/>
      <c r="CF15" s="703"/>
      <c r="CG15" s="703"/>
      <c r="CH15" s="703"/>
      <c r="CI15" s="703"/>
      <c r="CJ15" s="703"/>
      <c r="CK15" s="703"/>
      <c r="CL15" s="703"/>
      <c r="CM15" s="703"/>
      <c r="CN15" s="703"/>
      <c r="CO15" s="703"/>
      <c r="CP15" s="703"/>
      <c r="CQ15" s="704"/>
      <c r="CR15" s="664">
        <v>1307947</v>
      </c>
      <c r="CS15" s="665"/>
      <c r="CT15" s="665"/>
      <c r="CU15" s="665"/>
      <c r="CV15" s="665"/>
      <c r="CW15" s="665"/>
      <c r="CX15" s="665"/>
      <c r="CY15" s="666"/>
      <c r="CZ15" s="691">
        <v>12.7</v>
      </c>
      <c r="DA15" s="691"/>
      <c r="DB15" s="691"/>
      <c r="DC15" s="691"/>
      <c r="DD15" s="670">
        <v>111921</v>
      </c>
      <c r="DE15" s="665"/>
      <c r="DF15" s="665"/>
      <c r="DG15" s="665"/>
      <c r="DH15" s="665"/>
      <c r="DI15" s="665"/>
      <c r="DJ15" s="665"/>
      <c r="DK15" s="665"/>
      <c r="DL15" s="665"/>
      <c r="DM15" s="665"/>
      <c r="DN15" s="665"/>
      <c r="DO15" s="665"/>
      <c r="DP15" s="666"/>
      <c r="DQ15" s="670">
        <v>1126303</v>
      </c>
      <c r="DR15" s="665"/>
      <c r="DS15" s="665"/>
      <c r="DT15" s="665"/>
      <c r="DU15" s="665"/>
      <c r="DV15" s="665"/>
      <c r="DW15" s="665"/>
      <c r="DX15" s="665"/>
      <c r="DY15" s="665"/>
      <c r="DZ15" s="665"/>
      <c r="EA15" s="665"/>
      <c r="EB15" s="665"/>
      <c r="EC15" s="705"/>
    </row>
    <row r="16" spans="2:143" ht="11.25" customHeight="1" x14ac:dyDescent="0.15">
      <c r="B16" s="661" t="s">
        <v>594</v>
      </c>
      <c r="C16" s="662"/>
      <c r="D16" s="662"/>
      <c r="E16" s="662"/>
      <c r="F16" s="662"/>
      <c r="G16" s="662"/>
      <c r="H16" s="662"/>
      <c r="I16" s="662"/>
      <c r="J16" s="662"/>
      <c r="K16" s="662"/>
      <c r="L16" s="662"/>
      <c r="M16" s="662"/>
      <c r="N16" s="662"/>
      <c r="O16" s="662"/>
      <c r="P16" s="662"/>
      <c r="Q16" s="663"/>
      <c r="R16" s="664">
        <v>5035</v>
      </c>
      <c r="S16" s="665"/>
      <c r="T16" s="665"/>
      <c r="U16" s="665"/>
      <c r="V16" s="665"/>
      <c r="W16" s="665"/>
      <c r="X16" s="665"/>
      <c r="Y16" s="666"/>
      <c r="Z16" s="691">
        <v>0</v>
      </c>
      <c r="AA16" s="691"/>
      <c r="AB16" s="691"/>
      <c r="AC16" s="691"/>
      <c r="AD16" s="692">
        <v>5035</v>
      </c>
      <c r="AE16" s="692"/>
      <c r="AF16" s="692"/>
      <c r="AG16" s="692"/>
      <c r="AH16" s="692"/>
      <c r="AI16" s="692"/>
      <c r="AJ16" s="692"/>
      <c r="AK16" s="692"/>
      <c r="AL16" s="667">
        <v>0.1</v>
      </c>
      <c r="AM16" s="668"/>
      <c r="AN16" s="668"/>
      <c r="AO16" s="693"/>
      <c r="AP16" s="661" t="s">
        <v>593</v>
      </c>
      <c r="AQ16" s="662"/>
      <c r="AR16" s="662"/>
      <c r="AS16" s="662"/>
      <c r="AT16" s="662"/>
      <c r="AU16" s="662"/>
      <c r="AV16" s="662"/>
      <c r="AW16" s="662"/>
      <c r="AX16" s="662"/>
      <c r="AY16" s="662"/>
      <c r="AZ16" s="662"/>
      <c r="BA16" s="662"/>
      <c r="BB16" s="662"/>
      <c r="BC16" s="662"/>
      <c r="BD16" s="662"/>
      <c r="BE16" s="662"/>
      <c r="BF16" s="663"/>
      <c r="BG16" s="664" t="s">
        <v>529</v>
      </c>
      <c r="BH16" s="665"/>
      <c r="BI16" s="665"/>
      <c r="BJ16" s="665"/>
      <c r="BK16" s="665"/>
      <c r="BL16" s="665"/>
      <c r="BM16" s="665"/>
      <c r="BN16" s="666"/>
      <c r="BO16" s="691" t="s">
        <v>529</v>
      </c>
      <c r="BP16" s="691"/>
      <c r="BQ16" s="691"/>
      <c r="BR16" s="691"/>
      <c r="BS16" s="692" t="s">
        <v>529</v>
      </c>
      <c r="BT16" s="692"/>
      <c r="BU16" s="692"/>
      <c r="BV16" s="692"/>
      <c r="BW16" s="692"/>
      <c r="BX16" s="692"/>
      <c r="BY16" s="692"/>
      <c r="BZ16" s="692"/>
      <c r="CA16" s="692"/>
      <c r="CB16" s="750"/>
      <c r="CD16" s="706" t="s">
        <v>242</v>
      </c>
      <c r="CE16" s="703"/>
      <c r="CF16" s="703"/>
      <c r="CG16" s="703"/>
      <c r="CH16" s="703"/>
      <c r="CI16" s="703"/>
      <c r="CJ16" s="703"/>
      <c r="CK16" s="703"/>
      <c r="CL16" s="703"/>
      <c r="CM16" s="703"/>
      <c r="CN16" s="703"/>
      <c r="CO16" s="703"/>
      <c r="CP16" s="703"/>
      <c r="CQ16" s="704"/>
      <c r="CR16" s="664" t="s">
        <v>529</v>
      </c>
      <c r="CS16" s="665"/>
      <c r="CT16" s="665"/>
      <c r="CU16" s="665"/>
      <c r="CV16" s="665"/>
      <c r="CW16" s="665"/>
      <c r="CX16" s="665"/>
      <c r="CY16" s="666"/>
      <c r="CZ16" s="691" t="s">
        <v>581</v>
      </c>
      <c r="DA16" s="691"/>
      <c r="DB16" s="691"/>
      <c r="DC16" s="691"/>
      <c r="DD16" s="670" t="s">
        <v>529</v>
      </c>
      <c r="DE16" s="665"/>
      <c r="DF16" s="665"/>
      <c r="DG16" s="665"/>
      <c r="DH16" s="665"/>
      <c r="DI16" s="665"/>
      <c r="DJ16" s="665"/>
      <c r="DK16" s="665"/>
      <c r="DL16" s="665"/>
      <c r="DM16" s="665"/>
      <c r="DN16" s="665"/>
      <c r="DO16" s="665"/>
      <c r="DP16" s="666"/>
      <c r="DQ16" s="670" t="s">
        <v>529</v>
      </c>
      <c r="DR16" s="665"/>
      <c r="DS16" s="665"/>
      <c r="DT16" s="665"/>
      <c r="DU16" s="665"/>
      <c r="DV16" s="665"/>
      <c r="DW16" s="665"/>
      <c r="DX16" s="665"/>
      <c r="DY16" s="665"/>
      <c r="DZ16" s="665"/>
      <c r="EA16" s="665"/>
      <c r="EB16" s="665"/>
      <c r="EC16" s="705"/>
    </row>
    <row r="17" spans="2:133" ht="11.25" customHeight="1" x14ac:dyDescent="0.15">
      <c r="B17" s="661" t="s">
        <v>592</v>
      </c>
      <c r="C17" s="662"/>
      <c r="D17" s="662"/>
      <c r="E17" s="662"/>
      <c r="F17" s="662"/>
      <c r="G17" s="662"/>
      <c r="H17" s="662"/>
      <c r="I17" s="662"/>
      <c r="J17" s="662"/>
      <c r="K17" s="662"/>
      <c r="L17" s="662"/>
      <c r="M17" s="662"/>
      <c r="N17" s="662"/>
      <c r="O17" s="662"/>
      <c r="P17" s="662"/>
      <c r="Q17" s="663"/>
      <c r="R17" s="664">
        <v>25616</v>
      </c>
      <c r="S17" s="665"/>
      <c r="T17" s="665"/>
      <c r="U17" s="665"/>
      <c r="V17" s="665"/>
      <c r="W17" s="665"/>
      <c r="X17" s="665"/>
      <c r="Y17" s="666"/>
      <c r="Z17" s="691">
        <v>0.2</v>
      </c>
      <c r="AA17" s="691"/>
      <c r="AB17" s="691"/>
      <c r="AC17" s="691"/>
      <c r="AD17" s="692">
        <v>25616</v>
      </c>
      <c r="AE17" s="692"/>
      <c r="AF17" s="692"/>
      <c r="AG17" s="692"/>
      <c r="AH17" s="692"/>
      <c r="AI17" s="692"/>
      <c r="AJ17" s="692"/>
      <c r="AK17" s="692"/>
      <c r="AL17" s="667">
        <v>0.4</v>
      </c>
      <c r="AM17" s="668"/>
      <c r="AN17" s="668"/>
      <c r="AO17" s="693"/>
      <c r="AP17" s="661" t="s">
        <v>591</v>
      </c>
      <c r="AQ17" s="662"/>
      <c r="AR17" s="662"/>
      <c r="AS17" s="662"/>
      <c r="AT17" s="662"/>
      <c r="AU17" s="662"/>
      <c r="AV17" s="662"/>
      <c r="AW17" s="662"/>
      <c r="AX17" s="662"/>
      <c r="AY17" s="662"/>
      <c r="AZ17" s="662"/>
      <c r="BA17" s="662"/>
      <c r="BB17" s="662"/>
      <c r="BC17" s="662"/>
      <c r="BD17" s="662"/>
      <c r="BE17" s="662"/>
      <c r="BF17" s="663"/>
      <c r="BG17" s="664" t="s">
        <v>529</v>
      </c>
      <c r="BH17" s="665"/>
      <c r="BI17" s="665"/>
      <c r="BJ17" s="665"/>
      <c r="BK17" s="665"/>
      <c r="BL17" s="665"/>
      <c r="BM17" s="665"/>
      <c r="BN17" s="666"/>
      <c r="BO17" s="691" t="s">
        <v>529</v>
      </c>
      <c r="BP17" s="691"/>
      <c r="BQ17" s="691"/>
      <c r="BR17" s="691"/>
      <c r="BS17" s="692" t="s">
        <v>555</v>
      </c>
      <c r="BT17" s="692"/>
      <c r="BU17" s="692"/>
      <c r="BV17" s="692"/>
      <c r="BW17" s="692"/>
      <c r="BX17" s="692"/>
      <c r="BY17" s="692"/>
      <c r="BZ17" s="692"/>
      <c r="CA17" s="692"/>
      <c r="CB17" s="750"/>
      <c r="CD17" s="706" t="s">
        <v>243</v>
      </c>
      <c r="CE17" s="703"/>
      <c r="CF17" s="703"/>
      <c r="CG17" s="703"/>
      <c r="CH17" s="703"/>
      <c r="CI17" s="703"/>
      <c r="CJ17" s="703"/>
      <c r="CK17" s="703"/>
      <c r="CL17" s="703"/>
      <c r="CM17" s="703"/>
      <c r="CN17" s="703"/>
      <c r="CO17" s="703"/>
      <c r="CP17" s="703"/>
      <c r="CQ17" s="704"/>
      <c r="CR17" s="664">
        <v>803225</v>
      </c>
      <c r="CS17" s="665"/>
      <c r="CT17" s="665"/>
      <c r="CU17" s="665"/>
      <c r="CV17" s="665"/>
      <c r="CW17" s="665"/>
      <c r="CX17" s="665"/>
      <c r="CY17" s="666"/>
      <c r="CZ17" s="691">
        <v>7.8</v>
      </c>
      <c r="DA17" s="691"/>
      <c r="DB17" s="691"/>
      <c r="DC17" s="691"/>
      <c r="DD17" s="670" t="s">
        <v>555</v>
      </c>
      <c r="DE17" s="665"/>
      <c r="DF17" s="665"/>
      <c r="DG17" s="665"/>
      <c r="DH17" s="665"/>
      <c r="DI17" s="665"/>
      <c r="DJ17" s="665"/>
      <c r="DK17" s="665"/>
      <c r="DL17" s="665"/>
      <c r="DM17" s="665"/>
      <c r="DN17" s="665"/>
      <c r="DO17" s="665"/>
      <c r="DP17" s="666"/>
      <c r="DQ17" s="670">
        <v>802633</v>
      </c>
      <c r="DR17" s="665"/>
      <c r="DS17" s="665"/>
      <c r="DT17" s="665"/>
      <c r="DU17" s="665"/>
      <c r="DV17" s="665"/>
      <c r="DW17" s="665"/>
      <c r="DX17" s="665"/>
      <c r="DY17" s="665"/>
      <c r="DZ17" s="665"/>
      <c r="EA17" s="665"/>
      <c r="EB17" s="665"/>
      <c r="EC17" s="705"/>
    </row>
    <row r="18" spans="2:133" ht="11.25" customHeight="1" x14ac:dyDescent="0.15">
      <c r="B18" s="661" t="s">
        <v>244</v>
      </c>
      <c r="C18" s="662"/>
      <c r="D18" s="662"/>
      <c r="E18" s="662"/>
      <c r="F18" s="662"/>
      <c r="G18" s="662"/>
      <c r="H18" s="662"/>
      <c r="I18" s="662"/>
      <c r="J18" s="662"/>
      <c r="K18" s="662"/>
      <c r="L18" s="662"/>
      <c r="M18" s="662"/>
      <c r="N18" s="662"/>
      <c r="O18" s="662"/>
      <c r="P18" s="662"/>
      <c r="Q18" s="663"/>
      <c r="R18" s="664">
        <v>31854</v>
      </c>
      <c r="S18" s="665"/>
      <c r="T18" s="665"/>
      <c r="U18" s="665"/>
      <c r="V18" s="665"/>
      <c r="W18" s="665"/>
      <c r="X18" s="665"/>
      <c r="Y18" s="666"/>
      <c r="Z18" s="691">
        <v>0.3</v>
      </c>
      <c r="AA18" s="691"/>
      <c r="AB18" s="691"/>
      <c r="AC18" s="691"/>
      <c r="AD18" s="692">
        <v>31854</v>
      </c>
      <c r="AE18" s="692"/>
      <c r="AF18" s="692"/>
      <c r="AG18" s="692"/>
      <c r="AH18" s="692"/>
      <c r="AI18" s="692"/>
      <c r="AJ18" s="692"/>
      <c r="AK18" s="692"/>
      <c r="AL18" s="667">
        <v>0.5</v>
      </c>
      <c r="AM18" s="668"/>
      <c r="AN18" s="668"/>
      <c r="AO18" s="693"/>
      <c r="AP18" s="661" t="s">
        <v>590</v>
      </c>
      <c r="AQ18" s="662"/>
      <c r="AR18" s="662"/>
      <c r="AS18" s="662"/>
      <c r="AT18" s="662"/>
      <c r="AU18" s="662"/>
      <c r="AV18" s="662"/>
      <c r="AW18" s="662"/>
      <c r="AX18" s="662"/>
      <c r="AY18" s="662"/>
      <c r="AZ18" s="662"/>
      <c r="BA18" s="662"/>
      <c r="BB18" s="662"/>
      <c r="BC18" s="662"/>
      <c r="BD18" s="662"/>
      <c r="BE18" s="662"/>
      <c r="BF18" s="663"/>
      <c r="BG18" s="664" t="s">
        <v>589</v>
      </c>
      <c r="BH18" s="665"/>
      <c r="BI18" s="665"/>
      <c r="BJ18" s="665"/>
      <c r="BK18" s="665"/>
      <c r="BL18" s="665"/>
      <c r="BM18" s="665"/>
      <c r="BN18" s="666"/>
      <c r="BO18" s="691" t="s">
        <v>529</v>
      </c>
      <c r="BP18" s="691"/>
      <c r="BQ18" s="691"/>
      <c r="BR18" s="691"/>
      <c r="BS18" s="692" t="s">
        <v>529</v>
      </c>
      <c r="BT18" s="692"/>
      <c r="BU18" s="692"/>
      <c r="BV18" s="692"/>
      <c r="BW18" s="692"/>
      <c r="BX18" s="692"/>
      <c r="BY18" s="692"/>
      <c r="BZ18" s="692"/>
      <c r="CA18" s="692"/>
      <c r="CB18" s="750"/>
      <c r="CD18" s="706" t="s">
        <v>245</v>
      </c>
      <c r="CE18" s="703"/>
      <c r="CF18" s="703"/>
      <c r="CG18" s="703"/>
      <c r="CH18" s="703"/>
      <c r="CI18" s="703"/>
      <c r="CJ18" s="703"/>
      <c r="CK18" s="703"/>
      <c r="CL18" s="703"/>
      <c r="CM18" s="703"/>
      <c r="CN18" s="703"/>
      <c r="CO18" s="703"/>
      <c r="CP18" s="703"/>
      <c r="CQ18" s="704"/>
      <c r="CR18" s="664" t="s">
        <v>529</v>
      </c>
      <c r="CS18" s="665"/>
      <c r="CT18" s="665"/>
      <c r="CU18" s="665"/>
      <c r="CV18" s="665"/>
      <c r="CW18" s="665"/>
      <c r="CX18" s="665"/>
      <c r="CY18" s="666"/>
      <c r="CZ18" s="691" t="s">
        <v>529</v>
      </c>
      <c r="DA18" s="691"/>
      <c r="DB18" s="691"/>
      <c r="DC18" s="691"/>
      <c r="DD18" s="670" t="s">
        <v>555</v>
      </c>
      <c r="DE18" s="665"/>
      <c r="DF18" s="665"/>
      <c r="DG18" s="665"/>
      <c r="DH18" s="665"/>
      <c r="DI18" s="665"/>
      <c r="DJ18" s="665"/>
      <c r="DK18" s="665"/>
      <c r="DL18" s="665"/>
      <c r="DM18" s="665"/>
      <c r="DN18" s="665"/>
      <c r="DO18" s="665"/>
      <c r="DP18" s="666"/>
      <c r="DQ18" s="670" t="s">
        <v>529</v>
      </c>
      <c r="DR18" s="665"/>
      <c r="DS18" s="665"/>
      <c r="DT18" s="665"/>
      <c r="DU18" s="665"/>
      <c r="DV18" s="665"/>
      <c r="DW18" s="665"/>
      <c r="DX18" s="665"/>
      <c r="DY18" s="665"/>
      <c r="DZ18" s="665"/>
      <c r="EA18" s="665"/>
      <c r="EB18" s="665"/>
      <c r="EC18" s="705"/>
    </row>
    <row r="19" spans="2:133" ht="11.25" customHeight="1" x14ac:dyDescent="0.15">
      <c r="B19" s="661" t="s">
        <v>588</v>
      </c>
      <c r="C19" s="662"/>
      <c r="D19" s="662"/>
      <c r="E19" s="662"/>
      <c r="F19" s="662"/>
      <c r="G19" s="662"/>
      <c r="H19" s="662"/>
      <c r="I19" s="662"/>
      <c r="J19" s="662"/>
      <c r="K19" s="662"/>
      <c r="L19" s="662"/>
      <c r="M19" s="662"/>
      <c r="N19" s="662"/>
      <c r="O19" s="662"/>
      <c r="P19" s="662"/>
      <c r="Q19" s="663"/>
      <c r="R19" s="664">
        <v>19076</v>
      </c>
      <c r="S19" s="665"/>
      <c r="T19" s="665"/>
      <c r="U19" s="665"/>
      <c r="V19" s="665"/>
      <c r="W19" s="665"/>
      <c r="X19" s="665"/>
      <c r="Y19" s="666"/>
      <c r="Z19" s="691">
        <v>0.2</v>
      </c>
      <c r="AA19" s="691"/>
      <c r="AB19" s="691"/>
      <c r="AC19" s="691"/>
      <c r="AD19" s="692">
        <v>19076</v>
      </c>
      <c r="AE19" s="692"/>
      <c r="AF19" s="692"/>
      <c r="AG19" s="692"/>
      <c r="AH19" s="692"/>
      <c r="AI19" s="692"/>
      <c r="AJ19" s="692"/>
      <c r="AK19" s="692"/>
      <c r="AL19" s="667">
        <v>0.3</v>
      </c>
      <c r="AM19" s="668"/>
      <c r="AN19" s="668"/>
      <c r="AO19" s="693"/>
      <c r="AP19" s="661" t="s">
        <v>246</v>
      </c>
      <c r="AQ19" s="662"/>
      <c r="AR19" s="662"/>
      <c r="AS19" s="662"/>
      <c r="AT19" s="662"/>
      <c r="AU19" s="662"/>
      <c r="AV19" s="662"/>
      <c r="AW19" s="662"/>
      <c r="AX19" s="662"/>
      <c r="AY19" s="662"/>
      <c r="AZ19" s="662"/>
      <c r="BA19" s="662"/>
      <c r="BB19" s="662"/>
      <c r="BC19" s="662"/>
      <c r="BD19" s="662"/>
      <c r="BE19" s="662"/>
      <c r="BF19" s="663"/>
      <c r="BG19" s="664" t="s">
        <v>529</v>
      </c>
      <c r="BH19" s="665"/>
      <c r="BI19" s="665"/>
      <c r="BJ19" s="665"/>
      <c r="BK19" s="665"/>
      <c r="BL19" s="665"/>
      <c r="BM19" s="665"/>
      <c r="BN19" s="666"/>
      <c r="BO19" s="691" t="s">
        <v>555</v>
      </c>
      <c r="BP19" s="691"/>
      <c r="BQ19" s="691"/>
      <c r="BR19" s="691"/>
      <c r="BS19" s="692" t="s">
        <v>529</v>
      </c>
      <c r="BT19" s="692"/>
      <c r="BU19" s="692"/>
      <c r="BV19" s="692"/>
      <c r="BW19" s="692"/>
      <c r="BX19" s="692"/>
      <c r="BY19" s="692"/>
      <c r="BZ19" s="692"/>
      <c r="CA19" s="692"/>
      <c r="CB19" s="750"/>
      <c r="CD19" s="706" t="s">
        <v>587</v>
      </c>
      <c r="CE19" s="703"/>
      <c r="CF19" s="703"/>
      <c r="CG19" s="703"/>
      <c r="CH19" s="703"/>
      <c r="CI19" s="703"/>
      <c r="CJ19" s="703"/>
      <c r="CK19" s="703"/>
      <c r="CL19" s="703"/>
      <c r="CM19" s="703"/>
      <c r="CN19" s="703"/>
      <c r="CO19" s="703"/>
      <c r="CP19" s="703"/>
      <c r="CQ19" s="704"/>
      <c r="CR19" s="664" t="s">
        <v>529</v>
      </c>
      <c r="CS19" s="665"/>
      <c r="CT19" s="665"/>
      <c r="CU19" s="665"/>
      <c r="CV19" s="665"/>
      <c r="CW19" s="665"/>
      <c r="CX19" s="665"/>
      <c r="CY19" s="666"/>
      <c r="CZ19" s="691" t="s">
        <v>555</v>
      </c>
      <c r="DA19" s="691"/>
      <c r="DB19" s="691"/>
      <c r="DC19" s="691"/>
      <c r="DD19" s="670" t="s">
        <v>586</v>
      </c>
      <c r="DE19" s="665"/>
      <c r="DF19" s="665"/>
      <c r="DG19" s="665"/>
      <c r="DH19" s="665"/>
      <c r="DI19" s="665"/>
      <c r="DJ19" s="665"/>
      <c r="DK19" s="665"/>
      <c r="DL19" s="665"/>
      <c r="DM19" s="665"/>
      <c r="DN19" s="665"/>
      <c r="DO19" s="665"/>
      <c r="DP19" s="666"/>
      <c r="DQ19" s="670" t="s">
        <v>581</v>
      </c>
      <c r="DR19" s="665"/>
      <c r="DS19" s="665"/>
      <c r="DT19" s="665"/>
      <c r="DU19" s="665"/>
      <c r="DV19" s="665"/>
      <c r="DW19" s="665"/>
      <c r="DX19" s="665"/>
      <c r="DY19" s="665"/>
      <c r="DZ19" s="665"/>
      <c r="EA19" s="665"/>
      <c r="EB19" s="665"/>
      <c r="EC19" s="705"/>
    </row>
    <row r="20" spans="2:133" ht="11.25" customHeight="1" x14ac:dyDescent="0.15">
      <c r="B20" s="661" t="s">
        <v>247</v>
      </c>
      <c r="C20" s="662"/>
      <c r="D20" s="662"/>
      <c r="E20" s="662"/>
      <c r="F20" s="662"/>
      <c r="G20" s="662"/>
      <c r="H20" s="662"/>
      <c r="I20" s="662"/>
      <c r="J20" s="662"/>
      <c r="K20" s="662"/>
      <c r="L20" s="662"/>
      <c r="M20" s="662"/>
      <c r="N20" s="662"/>
      <c r="O20" s="662"/>
      <c r="P20" s="662"/>
      <c r="Q20" s="663"/>
      <c r="R20" s="664">
        <v>1946</v>
      </c>
      <c r="S20" s="665"/>
      <c r="T20" s="665"/>
      <c r="U20" s="665"/>
      <c r="V20" s="665"/>
      <c r="W20" s="665"/>
      <c r="X20" s="665"/>
      <c r="Y20" s="666"/>
      <c r="Z20" s="691">
        <v>0</v>
      </c>
      <c r="AA20" s="691"/>
      <c r="AB20" s="691"/>
      <c r="AC20" s="691"/>
      <c r="AD20" s="692">
        <v>1946</v>
      </c>
      <c r="AE20" s="692"/>
      <c r="AF20" s="692"/>
      <c r="AG20" s="692"/>
      <c r="AH20" s="692"/>
      <c r="AI20" s="692"/>
      <c r="AJ20" s="692"/>
      <c r="AK20" s="692"/>
      <c r="AL20" s="667">
        <v>0</v>
      </c>
      <c r="AM20" s="668"/>
      <c r="AN20" s="668"/>
      <c r="AO20" s="693"/>
      <c r="AP20" s="661" t="s">
        <v>585</v>
      </c>
      <c r="AQ20" s="662"/>
      <c r="AR20" s="662"/>
      <c r="AS20" s="662"/>
      <c r="AT20" s="662"/>
      <c r="AU20" s="662"/>
      <c r="AV20" s="662"/>
      <c r="AW20" s="662"/>
      <c r="AX20" s="662"/>
      <c r="AY20" s="662"/>
      <c r="AZ20" s="662"/>
      <c r="BA20" s="662"/>
      <c r="BB20" s="662"/>
      <c r="BC20" s="662"/>
      <c r="BD20" s="662"/>
      <c r="BE20" s="662"/>
      <c r="BF20" s="663"/>
      <c r="BG20" s="664" t="s">
        <v>529</v>
      </c>
      <c r="BH20" s="665"/>
      <c r="BI20" s="665"/>
      <c r="BJ20" s="665"/>
      <c r="BK20" s="665"/>
      <c r="BL20" s="665"/>
      <c r="BM20" s="665"/>
      <c r="BN20" s="666"/>
      <c r="BO20" s="691" t="s">
        <v>529</v>
      </c>
      <c r="BP20" s="691"/>
      <c r="BQ20" s="691"/>
      <c r="BR20" s="691"/>
      <c r="BS20" s="692" t="s">
        <v>529</v>
      </c>
      <c r="BT20" s="692"/>
      <c r="BU20" s="692"/>
      <c r="BV20" s="692"/>
      <c r="BW20" s="692"/>
      <c r="BX20" s="692"/>
      <c r="BY20" s="692"/>
      <c r="BZ20" s="692"/>
      <c r="CA20" s="692"/>
      <c r="CB20" s="750"/>
      <c r="CD20" s="706" t="s">
        <v>248</v>
      </c>
      <c r="CE20" s="703"/>
      <c r="CF20" s="703"/>
      <c r="CG20" s="703"/>
      <c r="CH20" s="703"/>
      <c r="CI20" s="703"/>
      <c r="CJ20" s="703"/>
      <c r="CK20" s="703"/>
      <c r="CL20" s="703"/>
      <c r="CM20" s="703"/>
      <c r="CN20" s="703"/>
      <c r="CO20" s="703"/>
      <c r="CP20" s="703"/>
      <c r="CQ20" s="704"/>
      <c r="CR20" s="664">
        <v>10290152</v>
      </c>
      <c r="CS20" s="665"/>
      <c r="CT20" s="665"/>
      <c r="CU20" s="665"/>
      <c r="CV20" s="665"/>
      <c r="CW20" s="665"/>
      <c r="CX20" s="665"/>
      <c r="CY20" s="666"/>
      <c r="CZ20" s="691">
        <v>100</v>
      </c>
      <c r="DA20" s="691"/>
      <c r="DB20" s="691"/>
      <c r="DC20" s="691"/>
      <c r="DD20" s="670">
        <v>437018</v>
      </c>
      <c r="DE20" s="665"/>
      <c r="DF20" s="665"/>
      <c r="DG20" s="665"/>
      <c r="DH20" s="665"/>
      <c r="DI20" s="665"/>
      <c r="DJ20" s="665"/>
      <c r="DK20" s="665"/>
      <c r="DL20" s="665"/>
      <c r="DM20" s="665"/>
      <c r="DN20" s="665"/>
      <c r="DO20" s="665"/>
      <c r="DP20" s="666"/>
      <c r="DQ20" s="670">
        <v>7064298</v>
      </c>
      <c r="DR20" s="665"/>
      <c r="DS20" s="665"/>
      <c r="DT20" s="665"/>
      <c r="DU20" s="665"/>
      <c r="DV20" s="665"/>
      <c r="DW20" s="665"/>
      <c r="DX20" s="665"/>
      <c r="DY20" s="665"/>
      <c r="DZ20" s="665"/>
      <c r="EA20" s="665"/>
      <c r="EB20" s="665"/>
      <c r="EC20" s="705"/>
    </row>
    <row r="21" spans="2:133" ht="11.25" customHeight="1" x14ac:dyDescent="0.15">
      <c r="B21" s="661" t="s">
        <v>249</v>
      </c>
      <c r="C21" s="662"/>
      <c r="D21" s="662"/>
      <c r="E21" s="662"/>
      <c r="F21" s="662"/>
      <c r="G21" s="662"/>
      <c r="H21" s="662"/>
      <c r="I21" s="662"/>
      <c r="J21" s="662"/>
      <c r="K21" s="662"/>
      <c r="L21" s="662"/>
      <c r="M21" s="662"/>
      <c r="N21" s="662"/>
      <c r="O21" s="662"/>
      <c r="P21" s="662"/>
      <c r="Q21" s="663"/>
      <c r="R21" s="664">
        <v>1278</v>
      </c>
      <c r="S21" s="665"/>
      <c r="T21" s="665"/>
      <c r="U21" s="665"/>
      <c r="V21" s="665"/>
      <c r="W21" s="665"/>
      <c r="X21" s="665"/>
      <c r="Y21" s="666"/>
      <c r="Z21" s="691">
        <v>0</v>
      </c>
      <c r="AA21" s="691"/>
      <c r="AB21" s="691"/>
      <c r="AC21" s="691"/>
      <c r="AD21" s="692">
        <v>1278</v>
      </c>
      <c r="AE21" s="692"/>
      <c r="AF21" s="692"/>
      <c r="AG21" s="692"/>
      <c r="AH21" s="692"/>
      <c r="AI21" s="692"/>
      <c r="AJ21" s="692"/>
      <c r="AK21" s="692"/>
      <c r="AL21" s="667">
        <v>0</v>
      </c>
      <c r="AM21" s="668"/>
      <c r="AN21" s="668"/>
      <c r="AO21" s="693"/>
      <c r="AP21" s="757" t="s">
        <v>584</v>
      </c>
      <c r="AQ21" s="764"/>
      <c r="AR21" s="764"/>
      <c r="AS21" s="764"/>
      <c r="AT21" s="764"/>
      <c r="AU21" s="764"/>
      <c r="AV21" s="764"/>
      <c r="AW21" s="764"/>
      <c r="AX21" s="764"/>
      <c r="AY21" s="764"/>
      <c r="AZ21" s="764"/>
      <c r="BA21" s="764"/>
      <c r="BB21" s="764"/>
      <c r="BC21" s="764"/>
      <c r="BD21" s="764"/>
      <c r="BE21" s="764"/>
      <c r="BF21" s="759"/>
      <c r="BG21" s="664" t="s">
        <v>539</v>
      </c>
      <c r="BH21" s="665"/>
      <c r="BI21" s="665"/>
      <c r="BJ21" s="665"/>
      <c r="BK21" s="665"/>
      <c r="BL21" s="665"/>
      <c r="BM21" s="665"/>
      <c r="BN21" s="666"/>
      <c r="BO21" s="691" t="s">
        <v>529</v>
      </c>
      <c r="BP21" s="691"/>
      <c r="BQ21" s="691"/>
      <c r="BR21" s="691"/>
      <c r="BS21" s="692" t="s">
        <v>529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583</v>
      </c>
      <c r="C22" s="728"/>
      <c r="D22" s="728"/>
      <c r="E22" s="728"/>
      <c r="F22" s="728"/>
      <c r="G22" s="728"/>
      <c r="H22" s="728"/>
      <c r="I22" s="728"/>
      <c r="J22" s="728"/>
      <c r="K22" s="728"/>
      <c r="L22" s="728"/>
      <c r="M22" s="728"/>
      <c r="N22" s="728"/>
      <c r="O22" s="728"/>
      <c r="P22" s="728"/>
      <c r="Q22" s="729"/>
      <c r="R22" s="664">
        <v>9554</v>
      </c>
      <c r="S22" s="665"/>
      <c r="T22" s="665"/>
      <c r="U22" s="665"/>
      <c r="V22" s="665"/>
      <c r="W22" s="665"/>
      <c r="X22" s="665"/>
      <c r="Y22" s="666"/>
      <c r="Z22" s="691">
        <v>0.1</v>
      </c>
      <c r="AA22" s="691"/>
      <c r="AB22" s="691"/>
      <c r="AC22" s="691"/>
      <c r="AD22" s="692">
        <v>9554</v>
      </c>
      <c r="AE22" s="692"/>
      <c r="AF22" s="692"/>
      <c r="AG22" s="692"/>
      <c r="AH22" s="692"/>
      <c r="AI22" s="692"/>
      <c r="AJ22" s="692"/>
      <c r="AK22" s="692"/>
      <c r="AL22" s="667">
        <v>0.20000000298023224</v>
      </c>
      <c r="AM22" s="668"/>
      <c r="AN22" s="668"/>
      <c r="AO22" s="693"/>
      <c r="AP22" s="757" t="s">
        <v>582</v>
      </c>
      <c r="AQ22" s="764"/>
      <c r="AR22" s="764"/>
      <c r="AS22" s="764"/>
      <c r="AT22" s="764"/>
      <c r="AU22" s="764"/>
      <c r="AV22" s="764"/>
      <c r="AW22" s="764"/>
      <c r="AX22" s="764"/>
      <c r="AY22" s="764"/>
      <c r="AZ22" s="764"/>
      <c r="BA22" s="764"/>
      <c r="BB22" s="764"/>
      <c r="BC22" s="764"/>
      <c r="BD22" s="764"/>
      <c r="BE22" s="764"/>
      <c r="BF22" s="759"/>
      <c r="BG22" s="664" t="s">
        <v>581</v>
      </c>
      <c r="BH22" s="665"/>
      <c r="BI22" s="665"/>
      <c r="BJ22" s="665"/>
      <c r="BK22" s="665"/>
      <c r="BL22" s="665"/>
      <c r="BM22" s="665"/>
      <c r="BN22" s="666"/>
      <c r="BO22" s="691" t="s">
        <v>581</v>
      </c>
      <c r="BP22" s="691"/>
      <c r="BQ22" s="691"/>
      <c r="BR22" s="691"/>
      <c r="BS22" s="692" t="s">
        <v>529</v>
      </c>
      <c r="BT22" s="692"/>
      <c r="BU22" s="692"/>
      <c r="BV22" s="692"/>
      <c r="BW22" s="692"/>
      <c r="BX22" s="692"/>
      <c r="BY22" s="692"/>
      <c r="BZ22" s="692"/>
      <c r="CA22" s="692"/>
      <c r="CB22" s="750"/>
      <c r="CD22" s="766" t="s">
        <v>250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251</v>
      </c>
      <c r="C23" s="662"/>
      <c r="D23" s="662"/>
      <c r="E23" s="662"/>
      <c r="F23" s="662"/>
      <c r="G23" s="662"/>
      <c r="H23" s="662"/>
      <c r="I23" s="662"/>
      <c r="J23" s="662"/>
      <c r="K23" s="662"/>
      <c r="L23" s="662"/>
      <c r="M23" s="662"/>
      <c r="N23" s="662"/>
      <c r="O23" s="662"/>
      <c r="P23" s="662"/>
      <c r="Q23" s="663"/>
      <c r="R23" s="664">
        <v>2869869</v>
      </c>
      <c r="S23" s="665"/>
      <c r="T23" s="665"/>
      <c r="U23" s="665"/>
      <c r="V23" s="665"/>
      <c r="W23" s="665"/>
      <c r="X23" s="665"/>
      <c r="Y23" s="666"/>
      <c r="Z23" s="691">
        <v>26.5</v>
      </c>
      <c r="AA23" s="691"/>
      <c r="AB23" s="691"/>
      <c r="AC23" s="691"/>
      <c r="AD23" s="692">
        <v>2708488</v>
      </c>
      <c r="AE23" s="692"/>
      <c r="AF23" s="692"/>
      <c r="AG23" s="692"/>
      <c r="AH23" s="692"/>
      <c r="AI23" s="692"/>
      <c r="AJ23" s="692"/>
      <c r="AK23" s="692"/>
      <c r="AL23" s="667">
        <v>44.4</v>
      </c>
      <c r="AM23" s="668"/>
      <c r="AN23" s="668"/>
      <c r="AO23" s="693"/>
      <c r="AP23" s="757" t="s">
        <v>580</v>
      </c>
      <c r="AQ23" s="764"/>
      <c r="AR23" s="764"/>
      <c r="AS23" s="764"/>
      <c r="AT23" s="764"/>
      <c r="AU23" s="764"/>
      <c r="AV23" s="764"/>
      <c r="AW23" s="764"/>
      <c r="AX23" s="764"/>
      <c r="AY23" s="764"/>
      <c r="AZ23" s="764"/>
      <c r="BA23" s="764"/>
      <c r="BB23" s="764"/>
      <c r="BC23" s="764"/>
      <c r="BD23" s="764"/>
      <c r="BE23" s="764"/>
      <c r="BF23" s="759"/>
      <c r="BG23" s="664" t="s">
        <v>529</v>
      </c>
      <c r="BH23" s="665"/>
      <c r="BI23" s="665"/>
      <c r="BJ23" s="665"/>
      <c r="BK23" s="665"/>
      <c r="BL23" s="665"/>
      <c r="BM23" s="665"/>
      <c r="BN23" s="666"/>
      <c r="BO23" s="691" t="s">
        <v>529</v>
      </c>
      <c r="BP23" s="691"/>
      <c r="BQ23" s="691"/>
      <c r="BR23" s="691"/>
      <c r="BS23" s="692" t="s">
        <v>529</v>
      </c>
      <c r="BT23" s="692"/>
      <c r="BU23" s="692"/>
      <c r="BV23" s="692"/>
      <c r="BW23" s="692"/>
      <c r="BX23" s="692"/>
      <c r="BY23" s="692"/>
      <c r="BZ23" s="692"/>
      <c r="CA23" s="692"/>
      <c r="CB23" s="750"/>
      <c r="CD23" s="766" t="s">
        <v>216</v>
      </c>
      <c r="CE23" s="767"/>
      <c r="CF23" s="767"/>
      <c r="CG23" s="767"/>
      <c r="CH23" s="767"/>
      <c r="CI23" s="767"/>
      <c r="CJ23" s="767"/>
      <c r="CK23" s="767"/>
      <c r="CL23" s="767"/>
      <c r="CM23" s="767"/>
      <c r="CN23" s="767"/>
      <c r="CO23" s="767"/>
      <c r="CP23" s="767"/>
      <c r="CQ23" s="768"/>
      <c r="CR23" s="766" t="s">
        <v>252</v>
      </c>
      <c r="CS23" s="767"/>
      <c r="CT23" s="767"/>
      <c r="CU23" s="767"/>
      <c r="CV23" s="767"/>
      <c r="CW23" s="767"/>
      <c r="CX23" s="767"/>
      <c r="CY23" s="768"/>
      <c r="CZ23" s="766" t="s">
        <v>579</v>
      </c>
      <c r="DA23" s="767"/>
      <c r="DB23" s="767"/>
      <c r="DC23" s="768"/>
      <c r="DD23" s="766" t="s">
        <v>578</v>
      </c>
      <c r="DE23" s="767"/>
      <c r="DF23" s="767"/>
      <c r="DG23" s="767"/>
      <c r="DH23" s="767"/>
      <c r="DI23" s="767"/>
      <c r="DJ23" s="767"/>
      <c r="DK23" s="768"/>
      <c r="DL23" s="775" t="s">
        <v>253</v>
      </c>
      <c r="DM23" s="776"/>
      <c r="DN23" s="776"/>
      <c r="DO23" s="776"/>
      <c r="DP23" s="776"/>
      <c r="DQ23" s="776"/>
      <c r="DR23" s="776"/>
      <c r="DS23" s="776"/>
      <c r="DT23" s="776"/>
      <c r="DU23" s="776"/>
      <c r="DV23" s="777"/>
      <c r="DW23" s="766" t="s">
        <v>254</v>
      </c>
      <c r="DX23" s="767"/>
      <c r="DY23" s="767"/>
      <c r="DZ23" s="767"/>
      <c r="EA23" s="767"/>
      <c r="EB23" s="767"/>
      <c r="EC23" s="768"/>
    </row>
    <row r="24" spans="2:133" ht="11.25" customHeight="1" x14ac:dyDescent="0.15">
      <c r="B24" s="661" t="s">
        <v>577</v>
      </c>
      <c r="C24" s="662"/>
      <c r="D24" s="662"/>
      <c r="E24" s="662"/>
      <c r="F24" s="662"/>
      <c r="G24" s="662"/>
      <c r="H24" s="662"/>
      <c r="I24" s="662"/>
      <c r="J24" s="662"/>
      <c r="K24" s="662"/>
      <c r="L24" s="662"/>
      <c r="M24" s="662"/>
      <c r="N24" s="662"/>
      <c r="O24" s="662"/>
      <c r="P24" s="662"/>
      <c r="Q24" s="663"/>
      <c r="R24" s="664">
        <v>2708488</v>
      </c>
      <c r="S24" s="665"/>
      <c r="T24" s="665"/>
      <c r="U24" s="665"/>
      <c r="V24" s="665"/>
      <c r="W24" s="665"/>
      <c r="X24" s="665"/>
      <c r="Y24" s="666"/>
      <c r="Z24" s="691">
        <v>25</v>
      </c>
      <c r="AA24" s="691"/>
      <c r="AB24" s="691"/>
      <c r="AC24" s="691"/>
      <c r="AD24" s="692">
        <v>2708488</v>
      </c>
      <c r="AE24" s="692"/>
      <c r="AF24" s="692"/>
      <c r="AG24" s="692"/>
      <c r="AH24" s="692"/>
      <c r="AI24" s="692"/>
      <c r="AJ24" s="692"/>
      <c r="AK24" s="692"/>
      <c r="AL24" s="667">
        <v>44.4</v>
      </c>
      <c r="AM24" s="668"/>
      <c r="AN24" s="668"/>
      <c r="AO24" s="693"/>
      <c r="AP24" s="757" t="s">
        <v>576</v>
      </c>
      <c r="AQ24" s="764"/>
      <c r="AR24" s="764"/>
      <c r="AS24" s="764"/>
      <c r="AT24" s="764"/>
      <c r="AU24" s="764"/>
      <c r="AV24" s="764"/>
      <c r="AW24" s="764"/>
      <c r="AX24" s="764"/>
      <c r="AY24" s="764"/>
      <c r="AZ24" s="764"/>
      <c r="BA24" s="764"/>
      <c r="BB24" s="764"/>
      <c r="BC24" s="764"/>
      <c r="BD24" s="764"/>
      <c r="BE24" s="764"/>
      <c r="BF24" s="759"/>
      <c r="BG24" s="664" t="s">
        <v>539</v>
      </c>
      <c r="BH24" s="665"/>
      <c r="BI24" s="665"/>
      <c r="BJ24" s="665"/>
      <c r="BK24" s="665"/>
      <c r="BL24" s="665"/>
      <c r="BM24" s="665"/>
      <c r="BN24" s="666"/>
      <c r="BO24" s="691" t="s">
        <v>529</v>
      </c>
      <c r="BP24" s="691"/>
      <c r="BQ24" s="691"/>
      <c r="BR24" s="691"/>
      <c r="BS24" s="692" t="s">
        <v>529</v>
      </c>
      <c r="BT24" s="692"/>
      <c r="BU24" s="692"/>
      <c r="BV24" s="692"/>
      <c r="BW24" s="692"/>
      <c r="BX24" s="692"/>
      <c r="BY24" s="692"/>
      <c r="BZ24" s="692"/>
      <c r="CA24" s="692"/>
      <c r="CB24" s="750"/>
      <c r="CD24" s="720" t="s">
        <v>255</v>
      </c>
      <c r="CE24" s="721"/>
      <c r="CF24" s="721"/>
      <c r="CG24" s="721"/>
      <c r="CH24" s="721"/>
      <c r="CI24" s="721"/>
      <c r="CJ24" s="721"/>
      <c r="CK24" s="721"/>
      <c r="CL24" s="721"/>
      <c r="CM24" s="721"/>
      <c r="CN24" s="721"/>
      <c r="CO24" s="721"/>
      <c r="CP24" s="721"/>
      <c r="CQ24" s="722"/>
      <c r="CR24" s="717">
        <v>5569798</v>
      </c>
      <c r="CS24" s="718"/>
      <c r="CT24" s="718"/>
      <c r="CU24" s="718"/>
      <c r="CV24" s="718"/>
      <c r="CW24" s="718"/>
      <c r="CX24" s="718"/>
      <c r="CY24" s="761"/>
      <c r="CZ24" s="762">
        <v>54.1</v>
      </c>
      <c r="DA24" s="736"/>
      <c r="DB24" s="736"/>
      <c r="DC24" s="765"/>
      <c r="DD24" s="760">
        <v>3290037</v>
      </c>
      <c r="DE24" s="718"/>
      <c r="DF24" s="718"/>
      <c r="DG24" s="718"/>
      <c r="DH24" s="718"/>
      <c r="DI24" s="718"/>
      <c r="DJ24" s="718"/>
      <c r="DK24" s="761"/>
      <c r="DL24" s="760">
        <v>3202239</v>
      </c>
      <c r="DM24" s="718"/>
      <c r="DN24" s="718"/>
      <c r="DO24" s="718"/>
      <c r="DP24" s="718"/>
      <c r="DQ24" s="718"/>
      <c r="DR24" s="718"/>
      <c r="DS24" s="718"/>
      <c r="DT24" s="718"/>
      <c r="DU24" s="718"/>
      <c r="DV24" s="761"/>
      <c r="DW24" s="762">
        <v>49.5</v>
      </c>
      <c r="DX24" s="736"/>
      <c r="DY24" s="736"/>
      <c r="DZ24" s="736"/>
      <c r="EA24" s="736"/>
      <c r="EB24" s="736"/>
      <c r="EC24" s="763"/>
    </row>
    <row r="25" spans="2:133" ht="11.25" customHeight="1" x14ac:dyDescent="0.15">
      <c r="B25" s="661" t="s">
        <v>575</v>
      </c>
      <c r="C25" s="662"/>
      <c r="D25" s="662"/>
      <c r="E25" s="662"/>
      <c r="F25" s="662"/>
      <c r="G25" s="662"/>
      <c r="H25" s="662"/>
      <c r="I25" s="662"/>
      <c r="J25" s="662"/>
      <c r="K25" s="662"/>
      <c r="L25" s="662"/>
      <c r="M25" s="662"/>
      <c r="N25" s="662"/>
      <c r="O25" s="662"/>
      <c r="P25" s="662"/>
      <c r="Q25" s="663"/>
      <c r="R25" s="664">
        <v>161381</v>
      </c>
      <c r="S25" s="665"/>
      <c r="T25" s="665"/>
      <c r="U25" s="665"/>
      <c r="V25" s="665"/>
      <c r="W25" s="665"/>
      <c r="X25" s="665"/>
      <c r="Y25" s="666"/>
      <c r="Z25" s="691">
        <v>1.5</v>
      </c>
      <c r="AA25" s="691"/>
      <c r="AB25" s="691"/>
      <c r="AC25" s="691"/>
      <c r="AD25" s="692" t="s">
        <v>529</v>
      </c>
      <c r="AE25" s="692"/>
      <c r="AF25" s="692"/>
      <c r="AG25" s="692"/>
      <c r="AH25" s="692"/>
      <c r="AI25" s="692"/>
      <c r="AJ25" s="692"/>
      <c r="AK25" s="692"/>
      <c r="AL25" s="667" t="s">
        <v>529</v>
      </c>
      <c r="AM25" s="668"/>
      <c r="AN25" s="668"/>
      <c r="AO25" s="693"/>
      <c r="AP25" s="757" t="s">
        <v>574</v>
      </c>
      <c r="AQ25" s="764"/>
      <c r="AR25" s="764"/>
      <c r="AS25" s="764"/>
      <c r="AT25" s="764"/>
      <c r="AU25" s="764"/>
      <c r="AV25" s="764"/>
      <c r="AW25" s="764"/>
      <c r="AX25" s="764"/>
      <c r="AY25" s="764"/>
      <c r="AZ25" s="764"/>
      <c r="BA25" s="764"/>
      <c r="BB25" s="764"/>
      <c r="BC25" s="764"/>
      <c r="BD25" s="764"/>
      <c r="BE25" s="764"/>
      <c r="BF25" s="759"/>
      <c r="BG25" s="664" t="s">
        <v>555</v>
      </c>
      <c r="BH25" s="665"/>
      <c r="BI25" s="665"/>
      <c r="BJ25" s="665"/>
      <c r="BK25" s="665"/>
      <c r="BL25" s="665"/>
      <c r="BM25" s="665"/>
      <c r="BN25" s="666"/>
      <c r="BO25" s="691" t="s">
        <v>529</v>
      </c>
      <c r="BP25" s="691"/>
      <c r="BQ25" s="691"/>
      <c r="BR25" s="691"/>
      <c r="BS25" s="692" t="s">
        <v>529</v>
      </c>
      <c r="BT25" s="692"/>
      <c r="BU25" s="692"/>
      <c r="BV25" s="692"/>
      <c r="BW25" s="692"/>
      <c r="BX25" s="692"/>
      <c r="BY25" s="692"/>
      <c r="BZ25" s="692"/>
      <c r="CA25" s="692"/>
      <c r="CB25" s="750"/>
      <c r="CD25" s="706" t="s">
        <v>573</v>
      </c>
      <c r="CE25" s="703"/>
      <c r="CF25" s="703"/>
      <c r="CG25" s="703"/>
      <c r="CH25" s="703"/>
      <c r="CI25" s="703"/>
      <c r="CJ25" s="703"/>
      <c r="CK25" s="703"/>
      <c r="CL25" s="703"/>
      <c r="CM25" s="703"/>
      <c r="CN25" s="703"/>
      <c r="CO25" s="703"/>
      <c r="CP25" s="703"/>
      <c r="CQ25" s="704"/>
      <c r="CR25" s="664">
        <v>1920709</v>
      </c>
      <c r="CS25" s="675"/>
      <c r="CT25" s="675"/>
      <c r="CU25" s="675"/>
      <c r="CV25" s="675"/>
      <c r="CW25" s="675"/>
      <c r="CX25" s="675"/>
      <c r="CY25" s="676"/>
      <c r="CZ25" s="667">
        <v>18.7</v>
      </c>
      <c r="DA25" s="677"/>
      <c r="DB25" s="677"/>
      <c r="DC25" s="678"/>
      <c r="DD25" s="670">
        <v>1810614</v>
      </c>
      <c r="DE25" s="675"/>
      <c r="DF25" s="675"/>
      <c r="DG25" s="675"/>
      <c r="DH25" s="675"/>
      <c r="DI25" s="675"/>
      <c r="DJ25" s="675"/>
      <c r="DK25" s="676"/>
      <c r="DL25" s="670">
        <v>1786098</v>
      </c>
      <c r="DM25" s="675"/>
      <c r="DN25" s="675"/>
      <c r="DO25" s="675"/>
      <c r="DP25" s="675"/>
      <c r="DQ25" s="675"/>
      <c r="DR25" s="675"/>
      <c r="DS25" s="675"/>
      <c r="DT25" s="675"/>
      <c r="DU25" s="675"/>
      <c r="DV25" s="676"/>
      <c r="DW25" s="667">
        <v>27.6</v>
      </c>
      <c r="DX25" s="677"/>
      <c r="DY25" s="677"/>
      <c r="DZ25" s="677"/>
      <c r="EA25" s="677"/>
      <c r="EB25" s="677"/>
      <c r="EC25" s="698"/>
    </row>
    <row r="26" spans="2:133" ht="11.25" customHeight="1" x14ac:dyDescent="0.15">
      <c r="B26" s="661" t="s">
        <v>572</v>
      </c>
      <c r="C26" s="662"/>
      <c r="D26" s="662"/>
      <c r="E26" s="662"/>
      <c r="F26" s="662"/>
      <c r="G26" s="662"/>
      <c r="H26" s="662"/>
      <c r="I26" s="662"/>
      <c r="J26" s="662"/>
      <c r="K26" s="662"/>
      <c r="L26" s="662"/>
      <c r="M26" s="662"/>
      <c r="N26" s="662"/>
      <c r="O26" s="662"/>
      <c r="P26" s="662"/>
      <c r="Q26" s="663"/>
      <c r="R26" s="664" t="s">
        <v>555</v>
      </c>
      <c r="S26" s="665"/>
      <c r="T26" s="665"/>
      <c r="U26" s="665"/>
      <c r="V26" s="665"/>
      <c r="W26" s="665"/>
      <c r="X26" s="665"/>
      <c r="Y26" s="666"/>
      <c r="Z26" s="691" t="s">
        <v>529</v>
      </c>
      <c r="AA26" s="691"/>
      <c r="AB26" s="691"/>
      <c r="AC26" s="691"/>
      <c r="AD26" s="692" t="s">
        <v>529</v>
      </c>
      <c r="AE26" s="692"/>
      <c r="AF26" s="692"/>
      <c r="AG26" s="692"/>
      <c r="AH26" s="692"/>
      <c r="AI26" s="692"/>
      <c r="AJ26" s="692"/>
      <c r="AK26" s="692"/>
      <c r="AL26" s="667" t="s">
        <v>127</v>
      </c>
      <c r="AM26" s="668"/>
      <c r="AN26" s="668"/>
      <c r="AO26" s="693"/>
      <c r="AP26" s="757" t="s">
        <v>256</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529</v>
      </c>
      <c r="BP26" s="691"/>
      <c r="BQ26" s="691"/>
      <c r="BR26" s="691"/>
      <c r="BS26" s="692" t="s">
        <v>529</v>
      </c>
      <c r="BT26" s="692"/>
      <c r="BU26" s="692"/>
      <c r="BV26" s="692"/>
      <c r="BW26" s="692"/>
      <c r="BX26" s="692"/>
      <c r="BY26" s="692"/>
      <c r="BZ26" s="692"/>
      <c r="CA26" s="692"/>
      <c r="CB26" s="750"/>
      <c r="CD26" s="706" t="s">
        <v>257</v>
      </c>
      <c r="CE26" s="703"/>
      <c r="CF26" s="703"/>
      <c r="CG26" s="703"/>
      <c r="CH26" s="703"/>
      <c r="CI26" s="703"/>
      <c r="CJ26" s="703"/>
      <c r="CK26" s="703"/>
      <c r="CL26" s="703"/>
      <c r="CM26" s="703"/>
      <c r="CN26" s="703"/>
      <c r="CO26" s="703"/>
      <c r="CP26" s="703"/>
      <c r="CQ26" s="704"/>
      <c r="CR26" s="664">
        <v>1055687</v>
      </c>
      <c r="CS26" s="665"/>
      <c r="CT26" s="665"/>
      <c r="CU26" s="665"/>
      <c r="CV26" s="665"/>
      <c r="CW26" s="665"/>
      <c r="CX26" s="665"/>
      <c r="CY26" s="666"/>
      <c r="CZ26" s="667">
        <v>10.3</v>
      </c>
      <c r="DA26" s="677"/>
      <c r="DB26" s="677"/>
      <c r="DC26" s="678"/>
      <c r="DD26" s="670">
        <v>973193</v>
      </c>
      <c r="DE26" s="665"/>
      <c r="DF26" s="665"/>
      <c r="DG26" s="665"/>
      <c r="DH26" s="665"/>
      <c r="DI26" s="665"/>
      <c r="DJ26" s="665"/>
      <c r="DK26" s="666"/>
      <c r="DL26" s="670" t="s">
        <v>529</v>
      </c>
      <c r="DM26" s="665"/>
      <c r="DN26" s="665"/>
      <c r="DO26" s="665"/>
      <c r="DP26" s="665"/>
      <c r="DQ26" s="665"/>
      <c r="DR26" s="665"/>
      <c r="DS26" s="665"/>
      <c r="DT26" s="665"/>
      <c r="DU26" s="665"/>
      <c r="DV26" s="666"/>
      <c r="DW26" s="667" t="s">
        <v>555</v>
      </c>
      <c r="DX26" s="677"/>
      <c r="DY26" s="677"/>
      <c r="DZ26" s="677"/>
      <c r="EA26" s="677"/>
      <c r="EB26" s="677"/>
      <c r="EC26" s="698"/>
    </row>
    <row r="27" spans="2:133" ht="11.25" customHeight="1" x14ac:dyDescent="0.15">
      <c r="B27" s="661" t="s">
        <v>571</v>
      </c>
      <c r="C27" s="662"/>
      <c r="D27" s="662"/>
      <c r="E27" s="662"/>
      <c r="F27" s="662"/>
      <c r="G27" s="662"/>
      <c r="H27" s="662"/>
      <c r="I27" s="662"/>
      <c r="J27" s="662"/>
      <c r="K27" s="662"/>
      <c r="L27" s="662"/>
      <c r="M27" s="662"/>
      <c r="N27" s="662"/>
      <c r="O27" s="662"/>
      <c r="P27" s="662"/>
      <c r="Q27" s="663"/>
      <c r="R27" s="664">
        <v>6249495</v>
      </c>
      <c r="S27" s="665"/>
      <c r="T27" s="665"/>
      <c r="U27" s="665"/>
      <c r="V27" s="665"/>
      <c r="W27" s="665"/>
      <c r="X27" s="665"/>
      <c r="Y27" s="666"/>
      <c r="Z27" s="691">
        <v>57.7</v>
      </c>
      <c r="AA27" s="691"/>
      <c r="AB27" s="691"/>
      <c r="AC27" s="691"/>
      <c r="AD27" s="692">
        <v>6088114</v>
      </c>
      <c r="AE27" s="692"/>
      <c r="AF27" s="692"/>
      <c r="AG27" s="692"/>
      <c r="AH27" s="692"/>
      <c r="AI27" s="692"/>
      <c r="AJ27" s="692"/>
      <c r="AK27" s="692"/>
      <c r="AL27" s="667">
        <v>99.800003051757813</v>
      </c>
      <c r="AM27" s="668"/>
      <c r="AN27" s="668"/>
      <c r="AO27" s="693"/>
      <c r="AP27" s="661" t="s">
        <v>258</v>
      </c>
      <c r="AQ27" s="662"/>
      <c r="AR27" s="662"/>
      <c r="AS27" s="662"/>
      <c r="AT27" s="662"/>
      <c r="AU27" s="662"/>
      <c r="AV27" s="662"/>
      <c r="AW27" s="662"/>
      <c r="AX27" s="662"/>
      <c r="AY27" s="662"/>
      <c r="AZ27" s="662"/>
      <c r="BA27" s="662"/>
      <c r="BB27" s="662"/>
      <c r="BC27" s="662"/>
      <c r="BD27" s="662"/>
      <c r="BE27" s="662"/>
      <c r="BF27" s="663"/>
      <c r="BG27" s="664">
        <v>2627277</v>
      </c>
      <c r="BH27" s="665"/>
      <c r="BI27" s="665"/>
      <c r="BJ27" s="665"/>
      <c r="BK27" s="665"/>
      <c r="BL27" s="665"/>
      <c r="BM27" s="665"/>
      <c r="BN27" s="666"/>
      <c r="BO27" s="691">
        <v>100</v>
      </c>
      <c r="BP27" s="691"/>
      <c r="BQ27" s="691"/>
      <c r="BR27" s="691"/>
      <c r="BS27" s="692">
        <v>19185</v>
      </c>
      <c r="BT27" s="692"/>
      <c r="BU27" s="692"/>
      <c r="BV27" s="692"/>
      <c r="BW27" s="692"/>
      <c r="BX27" s="692"/>
      <c r="BY27" s="692"/>
      <c r="BZ27" s="692"/>
      <c r="CA27" s="692"/>
      <c r="CB27" s="750"/>
      <c r="CD27" s="706" t="s">
        <v>570</v>
      </c>
      <c r="CE27" s="703"/>
      <c r="CF27" s="703"/>
      <c r="CG27" s="703"/>
      <c r="CH27" s="703"/>
      <c r="CI27" s="703"/>
      <c r="CJ27" s="703"/>
      <c r="CK27" s="703"/>
      <c r="CL27" s="703"/>
      <c r="CM27" s="703"/>
      <c r="CN27" s="703"/>
      <c r="CO27" s="703"/>
      <c r="CP27" s="703"/>
      <c r="CQ27" s="704"/>
      <c r="CR27" s="664">
        <v>2846865</v>
      </c>
      <c r="CS27" s="675"/>
      <c r="CT27" s="675"/>
      <c r="CU27" s="675"/>
      <c r="CV27" s="675"/>
      <c r="CW27" s="675"/>
      <c r="CX27" s="675"/>
      <c r="CY27" s="676"/>
      <c r="CZ27" s="667">
        <v>27.7</v>
      </c>
      <c r="DA27" s="677"/>
      <c r="DB27" s="677"/>
      <c r="DC27" s="678"/>
      <c r="DD27" s="670">
        <v>677791</v>
      </c>
      <c r="DE27" s="675"/>
      <c r="DF27" s="675"/>
      <c r="DG27" s="675"/>
      <c r="DH27" s="675"/>
      <c r="DI27" s="675"/>
      <c r="DJ27" s="675"/>
      <c r="DK27" s="676"/>
      <c r="DL27" s="670">
        <v>672809</v>
      </c>
      <c r="DM27" s="675"/>
      <c r="DN27" s="675"/>
      <c r="DO27" s="675"/>
      <c r="DP27" s="675"/>
      <c r="DQ27" s="675"/>
      <c r="DR27" s="675"/>
      <c r="DS27" s="675"/>
      <c r="DT27" s="675"/>
      <c r="DU27" s="675"/>
      <c r="DV27" s="676"/>
      <c r="DW27" s="667">
        <v>10.4</v>
      </c>
      <c r="DX27" s="677"/>
      <c r="DY27" s="677"/>
      <c r="DZ27" s="677"/>
      <c r="EA27" s="677"/>
      <c r="EB27" s="677"/>
      <c r="EC27" s="698"/>
    </row>
    <row r="28" spans="2:133" ht="11.25" customHeight="1" x14ac:dyDescent="0.15">
      <c r="B28" s="661" t="s">
        <v>569</v>
      </c>
      <c r="C28" s="662"/>
      <c r="D28" s="662"/>
      <c r="E28" s="662"/>
      <c r="F28" s="662"/>
      <c r="G28" s="662"/>
      <c r="H28" s="662"/>
      <c r="I28" s="662"/>
      <c r="J28" s="662"/>
      <c r="K28" s="662"/>
      <c r="L28" s="662"/>
      <c r="M28" s="662"/>
      <c r="N28" s="662"/>
      <c r="O28" s="662"/>
      <c r="P28" s="662"/>
      <c r="Q28" s="663"/>
      <c r="R28" s="664">
        <v>2594</v>
      </c>
      <c r="S28" s="665"/>
      <c r="T28" s="665"/>
      <c r="U28" s="665"/>
      <c r="V28" s="665"/>
      <c r="W28" s="665"/>
      <c r="X28" s="665"/>
      <c r="Y28" s="666"/>
      <c r="Z28" s="691">
        <v>0</v>
      </c>
      <c r="AA28" s="691"/>
      <c r="AB28" s="691"/>
      <c r="AC28" s="691"/>
      <c r="AD28" s="692">
        <v>2594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568</v>
      </c>
      <c r="CE28" s="703"/>
      <c r="CF28" s="703"/>
      <c r="CG28" s="703"/>
      <c r="CH28" s="703"/>
      <c r="CI28" s="703"/>
      <c r="CJ28" s="703"/>
      <c r="CK28" s="703"/>
      <c r="CL28" s="703"/>
      <c r="CM28" s="703"/>
      <c r="CN28" s="703"/>
      <c r="CO28" s="703"/>
      <c r="CP28" s="703"/>
      <c r="CQ28" s="704"/>
      <c r="CR28" s="664">
        <v>802224</v>
      </c>
      <c r="CS28" s="665"/>
      <c r="CT28" s="665"/>
      <c r="CU28" s="665"/>
      <c r="CV28" s="665"/>
      <c r="CW28" s="665"/>
      <c r="CX28" s="665"/>
      <c r="CY28" s="666"/>
      <c r="CZ28" s="667">
        <v>7.8</v>
      </c>
      <c r="DA28" s="677"/>
      <c r="DB28" s="677"/>
      <c r="DC28" s="678"/>
      <c r="DD28" s="670">
        <v>801632</v>
      </c>
      <c r="DE28" s="665"/>
      <c r="DF28" s="665"/>
      <c r="DG28" s="665"/>
      <c r="DH28" s="665"/>
      <c r="DI28" s="665"/>
      <c r="DJ28" s="665"/>
      <c r="DK28" s="666"/>
      <c r="DL28" s="670">
        <v>743332</v>
      </c>
      <c r="DM28" s="665"/>
      <c r="DN28" s="665"/>
      <c r="DO28" s="665"/>
      <c r="DP28" s="665"/>
      <c r="DQ28" s="665"/>
      <c r="DR28" s="665"/>
      <c r="DS28" s="665"/>
      <c r="DT28" s="665"/>
      <c r="DU28" s="665"/>
      <c r="DV28" s="666"/>
      <c r="DW28" s="667">
        <v>11.5</v>
      </c>
      <c r="DX28" s="677"/>
      <c r="DY28" s="677"/>
      <c r="DZ28" s="677"/>
      <c r="EA28" s="677"/>
      <c r="EB28" s="677"/>
      <c r="EC28" s="698"/>
    </row>
    <row r="29" spans="2:133" ht="11.25" customHeight="1" x14ac:dyDescent="0.15">
      <c r="B29" s="661" t="s">
        <v>259</v>
      </c>
      <c r="C29" s="662"/>
      <c r="D29" s="662"/>
      <c r="E29" s="662"/>
      <c r="F29" s="662"/>
      <c r="G29" s="662"/>
      <c r="H29" s="662"/>
      <c r="I29" s="662"/>
      <c r="J29" s="662"/>
      <c r="K29" s="662"/>
      <c r="L29" s="662"/>
      <c r="M29" s="662"/>
      <c r="N29" s="662"/>
      <c r="O29" s="662"/>
      <c r="P29" s="662"/>
      <c r="Q29" s="663"/>
      <c r="R29" s="664">
        <v>54677</v>
      </c>
      <c r="S29" s="665"/>
      <c r="T29" s="665"/>
      <c r="U29" s="665"/>
      <c r="V29" s="665"/>
      <c r="W29" s="665"/>
      <c r="X29" s="665"/>
      <c r="Y29" s="666"/>
      <c r="Z29" s="691">
        <v>0.5</v>
      </c>
      <c r="AA29" s="691"/>
      <c r="AB29" s="691"/>
      <c r="AC29" s="691"/>
      <c r="AD29" s="692" t="s">
        <v>567</v>
      </c>
      <c r="AE29" s="692"/>
      <c r="AF29" s="692"/>
      <c r="AG29" s="692"/>
      <c r="AH29" s="692"/>
      <c r="AI29" s="692"/>
      <c r="AJ29" s="692"/>
      <c r="AK29" s="692"/>
      <c r="AL29" s="667" t="s">
        <v>555</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260</v>
      </c>
      <c r="CE29" s="752"/>
      <c r="CF29" s="706" t="s">
        <v>566</v>
      </c>
      <c r="CG29" s="703"/>
      <c r="CH29" s="703"/>
      <c r="CI29" s="703"/>
      <c r="CJ29" s="703"/>
      <c r="CK29" s="703"/>
      <c r="CL29" s="703"/>
      <c r="CM29" s="703"/>
      <c r="CN29" s="703"/>
      <c r="CO29" s="703"/>
      <c r="CP29" s="703"/>
      <c r="CQ29" s="704"/>
      <c r="CR29" s="664">
        <v>802224</v>
      </c>
      <c r="CS29" s="675"/>
      <c r="CT29" s="675"/>
      <c r="CU29" s="675"/>
      <c r="CV29" s="675"/>
      <c r="CW29" s="675"/>
      <c r="CX29" s="675"/>
      <c r="CY29" s="676"/>
      <c r="CZ29" s="667">
        <v>7.8</v>
      </c>
      <c r="DA29" s="677"/>
      <c r="DB29" s="677"/>
      <c r="DC29" s="678"/>
      <c r="DD29" s="670">
        <v>801632</v>
      </c>
      <c r="DE29" s="675"/>
      <c r="DF29" s="675"/>
      <c r="DG29" s="675"/>
      <c r="DH29" s="675"/>
      <c r="DI29" s="675"/>
      <c r="DJ29" s="675"/>
      <c r="DK29" s="676"/>
      <c r="DL29" s="670">
        <v>743332</v>
      </c>
      <c r="DM29" s="675"/>
      <c r="DN29" s="675"/>
      <c r="DO29" s="675"/>
      <c r="DP29" s="675"/>
      <c r="DQ29" s="675"/>
      <c r="DR29" s="675"/>
      <c r="DS29" s="675"/>
      <c r="DT29" s="675"/>
      <c r="DU29" s="675"/>
      <c r="DV29" s="676"/>
      <c r="DW29" s="667">
        <v>11.5</v>
      </c>
      <c r="DX29" s="677"/>
      <c r="DY29" s="677"/>
      <c r="DZ29" s="677"/>
      <c r="EA29" s="677"/>
      <c r="EB29" s="677"/>
      <c r="EC29" s="698"/>
    </row>
    <row r="30" spans="2:133" ht="11.25" customHeight="1" x14ac:dyDescent="0.15">
      <c r="B30" s="661" t="s">
        <v>261</v>
      </c>
      <c r="C30" s="662"/>
      <c r="D30" s="662"/>
      <c r="E30" s="662"/>
      <c r="F30" s="662"/>
      <c r="G30" s="662"/>
      <c r="H30" s="662"/>
      <c r="I30" s="662"/>
      <c r="J30" s="662"/>
      <c r="K30" s="662"/>
      <c r="L30" s="662"/>
      <c r="M30" s="662"/>
      <c r="N30" s="662"/>
      <c r="O30" s="662"/>
      <c r="P30" s="662"/>
      <c r="Q30" s="663"/>
      <c r="R30" s="664">
        <v>45499</v>
      </c>
      <c r="S30" s="665"/>
      <c r="T30" s="665"/>
      <c r="U30" s="665"/>
      <c r="V30" s="665"/>
      <c r="W30" s="665"/>
      <c r="X30" s="665"/>
      <c r="Y30" s="666"/>
      <c r="Z30" s="691">
        <v>0.4</v>
      </c>
      <c r="AA30" s="691"/>
      <c r="AB30" s="691"/>
      <c r="AC30" s="691"/>
      <c r="AD30" s="692" t="s">
        <v>529</v>
      </c>
      <c r="AE30" s="692"/>
      <c r="AF30" s="692"/>
      <c r="AG30" s="692"/>
      <c r="AH30" s="692"/>
      <c r="AI30" s="692"/>
      <c r="AJ30" s="692"/>
      <c r="AK30" s="692"/>
      <c r="AL30" s="667" t="s">
        <v>555</v>
      </c>
      <c r="AM30" s="668"/>
      <c r="AN30" s="668"/>
      <c r="AO30" s="693"/>
      <c r="AP30" s="723" t="s">
        <v>216</v>
      </c>
      <c r="AQ30" s="724"/>
      <c r="AR30" s="724"/>
      <c r="AS30" s="724"/>
      <c r="AT30" s="724"/>
      <c r="AU30" s="724"/>
      <c r="AV30" s="724"/>
      <c r="AW30" s="724"/>
      <c r="AX30" s="724"/>
      <c r="AY30" s="724"/>
      <c r="AZ30" s="724"/>
      <c r="BA30" s="724"/>
      <c r="BB30" s="724"/>
      <c r="BC30" s="724"/>
      <c r="BD30" s="724"/>
      <c r="BE30" s="724"/>
      <c r="BF30" s="725"/>
      <c r="BG30" s="723" t="s">
        <v>262</v>
      </c>
      <c r="BH30" s="748"/>
      <c r="BI30" s="748"/>
      <c r="BJ30" s="748"/>
      <c r="BK30" s="748"/>
      <c r="BL30" s="748"/>
      <c r="BM30" s="748"/>
      <c r="BN30" s="748"/>
      <c r="BO30" s="748"/>
      <c r="BP30" s="748"/>
      <c r="BQ30" s="749"/>
      <c r="BR30" s="723" t="s">
        <v>263</v>
      </c>
      <c r="BS30" s="748"/>
      <c r="BT30" s="748"/>
      <c r="BU30" s="748"/>
      <c r="BV30" s="748"/>
      <c r="BW30" s="748"/>
      <c r="BX30" s="748"/>
      <c r="BY30" s="748"/>
      <c r="BZ30" s="748"/>
      <c r="CA30" s="748"/>
      <c r="CB30" s="749"/>
      <c r="CD30" s="753"/>
      <c r="CE30" s="754"/>
      <c r="CF30" s="706" t="s">
        <v>565</v>
      </c>
      <c r="CG30" s="703"/>
      <c r="CH30" s="703"/>
      <c r="CI30" s="703"/>
      <c r="CJ30" s="703"/>
      <c r="CK30" s="703"/>
      <c r="CL30" s="703"/>
      <c r="CM30" s="703"/>
      <c r="CN30" s="703"/>
      <c r="CO30" s="703"/>
      <c r="CP30" s="703"/>
      <c r="CQ30" s="704"/>
      <c r="CR30" s="664">
        <v>784174</v>
      </c>
      <c r="CS30" s="665"/>
      <c r="CT30" s="665"/>
      <c r="CU30" s="665"/>
      <c r="CV30" s="665"/>
      <c r="CW30" s="665"/>
      <c r="CX30" s="665"/>
      <c r="CY30" s="666"/>
      <c r="CZ30" s="667">
        <v>7.6</v>
      </c>
      <c r="DA30" s="677"/>
      <c r="DB30" s="677"/>
      <c r="DC30" s="678"/>
      <c r="DD30" s="670">
        <v>783582</v>
      </c>
      <c r="DE30" s="665"/>
      <c r="DF30" s="665"/>
      <c r="DG30" s="665"/>
      <c r="DH30" s="665"/>
      <c r="DI30" s="665"/>
      <c r="DJ30" s="665"/>
      <c r="DK30" s="666"/>
      <c r="DL30" s="670">
        <v>726207</v>
      </c>
      <c r="DM30" s="665"/>
      <c r="DN30" s="665"/>
      <c r="DO30" s="665"/>
      <c r="DP30" s="665"/>
      <c r="DQ30" s="665"/>
      <c r="DR30" s="665"/>
      <c r="DS30" s="665"/>
      <c r="DT30" s="665"/>
      <c r="DU30" s="665"/>
      <c r="DV30" s="666"/>
      <c r="DW30" s="667">
        <v>11.2</v>
      </c>
      <c r="DX30" s="677"/>
      <c r="DY30" s="677"/>
      <c r="DZ30" s="677"/>
      <c r="EA30" s="677"/>
      <c r="EB30" s="677"/>
      <c r="EC30" s="698"/>
    </row>
    <row r="31" spans="2:133" ht="11.25" customHeight="1" x14ac:dyDescent="0.15">
      <c r="B31" s="661" t="s">
        <v>264</v>
      </c>
      <c r="C31" s="662"/>
      <c r="D31" s="662"/>
      <c r="E31" s="662"/>
      <c r="F31" s="662"/>
      <c r="G31" s="662"/>
      <c r="H31" s="662"/>
      <c r="I31" s="662"/>
      <c r="J31" s="662"/>
      <c r="K31" s="662"/>
      <c r="L31" s="662"/>
      <c r="M31" s="662"/>
      <c r="N31" s="662"/>
      <c r="O31" s="662"/>
      <c r="P31" s="662"/>
      <c r="Q31" s="663"/>
      <c r="R31" s="664">
        <v>36087</v>
      </c>
      <c r="S31" s="665"/>
      <c r="T31" s="665"/>
      <c r="U31" s="665"/>
      <c r="V31" s="665"/>
      <c r="W31" s="665"/>
      <c r="X31" s="665"/>
      <c r="Y31" s="666"/>
      <c r="Z31" s="691">
        <v>0.3</v>
      </c>
      <c r="AA31" s="691"/>
      <c r="AB31" s="691"/>
      <c r="AC31" s="691"/>
      <c r="AD31" s="692" t="s">
        <v>555</v>
      </c>
      <c r="AE31" s="692"/>
      <c r="AF31" s="692"/>
      <c r="AG31" s="692"/>
      <c r="AH31" s="692"/>
      <c r="AI31" s="692"/>
      <c r="AJ31" s="692"/>
      <c r="AK31" s="692"/>
      <c r="AL31" s="667" t="s">
        <v>127</v>
      </c>
      <c r="AM31" s="668"/>
      <c r="AN31" s="668"/>
      <c r="AO31" s="693"/>
      <c r="AP31" s="739" t="s">
        <v>265</v>
      </c>
      <c r="AQ31" s="740"/>
      <c r="AR31" s="740"/>
      <c r="AS31" s="740"/>
      <c r="AT31" s="745" t="s">
        <v>266</v>
      </c>
      <c r="AU31" s="360"/>
      <c r="AV31" s="360"/>
      <c r="AW31" s="360"/>
      <c r="AX31" s="731" t="s">
        <v>186</v>
      </c>
      <c r="AY31" s="732"/>
      <c r="AZ31" s="732"/>
      <c r="BA31" s="732"/>
      <c r="BB31" s="732"/>
      <c r="BC31" s="732"/>
      <c r="BD31" s="732"/>
      <c r="BE31" s="732"/>
      <c r="BF31" s="733"/>
      <c r="BG31" s="734">
        <v>99.1</v>
      </c>
      <c r="BH31" s="735"/>
      <c r="BI31" s="735"/>
      <c r="BJ31" s="735"/>
      <c r="BK31" s="735"/>
      <c r="BL31" s="735"/>
      <c r="BM31" s="736">
        <v>97</v>
      </c>
      <c r="BN31" s="735"/>
      <c r="BO31" s="735"/>
      <c r="BP31" s="735"/>
      <c r="BQ31" s="737"/>
      <c r="BR31" s="734">
        <v>98.9</v>
      </c>
      <c r="BS31" s="735"/>
      <c r="BT31" s="735"/>
      <c r="BU31" s="735"/>
      <c r="BV31" s="735"/>
      <c r="BW31" s="735"/>
      <c r="BX31" s="736">
        <v>96.8</v>
      </c>
      <c r="BY31" s="735"/>
      <c r="BZ31" s="735"/>
      <c r="CA31" s="735"/>
      <c r="CB31" s="737"/>
      <c r="CD31" s="753"/>
      <c r="CE31" s="754"/>
      <c r="CF31" s="706" t="s">
        <v>564</v>
      </c>
      <c r="CG31" s="703"/>
      <c r="CH31" s="703"/>
      <c r="CI31" s="703"/>
      <c r="CJ31" s="703"/>
      <c r="CK31" s="703"/>
      <c r="CL31" s="703"/>
      <c r="CM31" s="703"/>
      <c r="CN31" s="703"/>
      <c r="CO31" s="703"/>
      <c r="CP31" s="703"/>
      <c r="CQ31" s="704"/>
      <c r="CR31" s="664">
        <v>18050</v>
      </c>
      <c r="CS31" s="675"/>
      <c r="CT31" s="675"/>
      <c r="CU31" s="675"/>
      <c r="CV31" s="675"/>
      <c r="CW31" s="675"/>
      <c r="CX31" s="675"/>
      <c r="CY31" s="676"/>
      <c r="CZ31" s="667">
        <v>0.2</v>
      </c>
      <c r="DA31" s="677"/>
      <c r="DB31" s="677"/>
      <c r="DC31" s="678"/>
      <c r="DD31" s="670">
        <v>18050</v>
      </c>
      <c r="DE31" s="675"/>
      <c r="DF31" s="675"/>
      <c r="DG31" s="675"/>
      <c r="DH31" s="675"/>
      <c r="DI31" s="675"/>
      <c r="DJ31" s="675"/>
      <c r="DK31" s="676"/>
      <c r="DL31" s="670">
        <v>17125</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267</v>
      </c>
      <c r="C32" s="662"/>
      <c r="D32" s="662"/>
      <c r="E32" s="662"/>
      <c r="F32" s="662"/>
      <c r="G32" s="662"/>
      <c r="H32" s="662"/>
      <c r="I32" s="662"/>
      <c r="J32" s="662"/>
      <c r="K32" s="662"/>
      <c r="L32" s="662"/>
      <c r="M32" s="662"/>
      <c r="N32" s="662"/>
      <c r="O32" s="662"/>
      <c r="P32" s="662"/>
      <c r="Q32" s="663"/>
      <c r="R32" s="664">
        <v>2395760</v>
      </c>
      <c r="S32" s="665"/>
      <c r="T32" s="665"/>
      <c r="U32" s="665"/>
      <c r="V32" s="665"/>
      <c r="W32" s="665"/>
      <c r="X32" s="665"/>
      <c r="Y32" s="666"/>
      <c r="Z32" s="691">
        <v>22.1</v>
      </c>
      <c r="AA32" s="691"/>
      <c r="AB32" s="691"/>
      <c r="AC32" s="691"/>
      <c r="AD32" s="692" t="s">
        <v>555</v>
      </c>
      <c r="AE32" s="692"/>
      <c r="AF32" s="692"/>
      <c r="AG32" s="692"/>
      <c r="AH32" s="692"/>
      <c r="AI32" s="692"/>
      <c r="AJ32" s="692"/>
      <c r="AK32" s="692"/>
      <c r="AL32" s="667" t="s">
        <v>529</v>
      </c>
      <c r="AM32" s="668"/>
      <c r="AN32" s="668"/>
      <c r="AO32" s="693"/>
      <c r="AP32" s="741"/>
      <c r="AQ32" s="742"/>
      <c r="AR32" s="742"/>
      <c r="AS32" s="742"/>
      <c r="AT32" s="746"/>
      <c r="AU32" s="361" t="s">
        <v>563</v>
      </c>
      <c r="AV32" s="361"/>
      <c r="AW32" s="361"/>
      <c r="AX32" s="661" t="s">
        <v>268</v>
      </c>
      <c r="AY32" s="662"/>
      <c r="AZ32" s="662"/>
      <c r="BA32" s="662"/>
      <c r="BB32" s="662"/>
      <c r="BC32" s="662"/>
      <c r="BD32" s="662"/>
      <c r="BE32" s="662"/>
      <c r="BF32" s="663"/>
      <c r="BG32" s="738">
        <v>99.5</v>
      </c>
      <c r="BH32" s="675"/>
      <c r="BI32" s="675"/>
      <c r="BJ32" s="675"/>
      <c r="BK32" s="675"/>
      <c r="BL32" s="675"/>
      <c r="BM32" s="668">
        <v>98.3</v>
      </c>
      <c r="BN32" s="730"/>
      <c r="BO32" s="730"/>
      <c r="BP32" s="730"/>
      <c r="BQ32" s="702"/>
      <c r="BR32" s="738">
        <v>99.3</v>
      </c>
      <c r="BS32" s="675"/>
      <c r="BT32" s="675"/>
      <c r="BU32" s="675"/>
      <c r="BV32" s="675"/>
      <c r="BW32" s="675"/>
      <c r="BX32" s="668">
        <v>98.1</v>
      </c>
      <c r="BY32" s="730"/>
      <c r="BZ32" s="730"/>
      <c r="CA32" s="730"/>
      <c r="CB32" s="702"/>
      <c r="CD32" s="755"/>
      <c r="CE32" s="756"/>
      <c r="CF32" s="706" t="s">
        <v>562</v>
      </c>
      <c r="CG32" s="703"/>
      <c r="CH32" s="703"/>
      <c r="CI32" s="703"/>
      <c r="CJ32" s="703"/>
      <c r="CK32" s="703"/>
      <c r="CL32" s="703"/>
      <c r="CM32" s="703"/>
      <c r="CN32" s="703"/>
      <c r="CO32" s="703"/>
      <c r="CP32" s="703"/>
      <c r="CQ32" s="704"/>
      <c r="CR32" s="664" t="s">
        <v>555</v>
      </c>
      <c r="CS32" s="665"/>
      <c r="CT32" s="665"/>
      <c r="CU32" s="665"/>
      <c r="CV32" s="665"/>
      <c r="CW32" s="665"/>
      <c r="CX32" s="665"/>
      <c r="CY32" s="666"/>
      <c r="CZ32" s="667" t="s">
        <v>561</v>
      </c>
      <c r="DA32" s="677"/>
      <c r="DB32" s="677"/>
      <c r="DC32" s="678"/>
      <c r="DD32" s="670" t="s">
        <v>555</v>
      </c>
      <c r="DE32" s="665"/>
      <c r="DF32" s="665"/>
      <c r="DG32" s="665"/>
      <c r="DH32" s="665"/>
      <c r="DI32" s="665"/>
      <c r="DJ32" s="665"/>
      <c r="DK32" s="666"/>
      <c r="DL32" s="670" t="s">
        <v>529</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15">
      <c r="B33" s="727" t="s">
        <v>269</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561</v>
      </c>
      <c r="AA33" s="691"/>
      <c r="AB33" s="691"/>
      <c r="AC33" s="691"/>
      <c r="AD33" s="692" t="s">
        <v>555</v>
      </c>
      <c r="AE33" s="692"/>
      <c r="AF33" s="692"/>
      <c r="AG33" s="692"/>
      <c r="AH33" s="692"/>
      <c r="AI33" s="692"/>
      <c r="AJ33" s="692"/>
      <c r="AK33" s="692"/>
      <c r="AL33" s="667" t="s">
        <v>127</v>
      </c>
      <c r="AM33" s="668"/>
      <c r="AN33" s="668"/>
      <c r="AO33" s="693"/>
      <c r="AP33" s="743"/>
      <c r="AQ33" s="744"/>
      <c r="AR33" s="744"/>
      <c r="AS33" s="744"/>
      <c r="AT33" s="747"/>
      <c r="AU33" s="362"/>
      <c r="AV33" s="362"/>
      <c r="AW33" s="362"/>
      <c r="AX33" s="641" t="s">
        <v>270</v>
      </c>
      <c r="AY33" s="642"/>
      <c r="AZ33" s="642"/>
      <c r="BA33" s="642"/>
      <c r="BB33" s="642"/>
      <c r="BC33" s="642"/>
      <c r="BD33" s="642"/>
      <c r="BE33" s="642"/>
      <c r="BF33" s="643"/>
      <c r="BG33" s="726">
        <v>98.7</v>
      </c>
      <c r="BH33" s="645"/>
      <c r="BI33" s="645"/>
      <c r="BJ33" s="645"/>
      <c r="BK33" s="645"/>
      <c r="BL33" s="645"/>
      <c r="BM33" s="683">
        <v>95.6</v>
      </c>
      <c r="BN33" s="645"/>
      <c r="BO33" s="645"/>
      <c r="BP33" s="645"/>
      <c r="BQ33" s="694"/>
      <c r="BR33" s="726">
        <v>98.3</v>
      </c>
      <c r="BS33" s="645"/>
      <c r="BT33" s="645"/>
      <c r="BU33" s="645"/>
      <c r="BV33" s="645"/>
      <c r="BW33" s="645"/>
      <c r="BX33" s="683">
        <v>95.2</v>
      </c>
      <c r="BY33" s="645"/>
      <c r="BZ33" s="645"/>
      <c r="CA33" s="645"/>
      <c r="CB33" s="694"/>
      <c r="CD33" s="706" t="s">
        <v>271</v>
      </c>
      <c r="CE33" s="703"/>
      <c r="CF33" s="703"/>
      <c r="CG33" s="703"/>
      <c r="CH33" s="703"/>
      <c r="CI33" s="703"/>
      <c r="CJ33" s="703"/>
      <c r="CK33" s="703"/>
      <c r="CL33" s="703"/>
      <c r="CM33" s="703"/>
      <c r="CN33" s="703"/>
      <c r="CO33" s="703"/>
      <c r="CP33" s="703"/>
      <c r="CQ33" s="704"/>
      <c r="CR33" s="664">
        <v>4283336</v>
      </c>
      <c r="CS33" s="675"/>
      <c r="CT33" s="675"/>
      <c r="CU33" s="675"/>
      <c r="CV33" s="675"/>
      <c r="CW33" s="675"/>
      <c r="CX33" s="675"/>
      <c r="CY33" s="676"/>
      <c r="CZ33" s="667">
        <v>41.6</v>
      </c>
      <c r="DA33" s="677"/>
      <c r="DB33" s="677"/>
      <c r="DC33" s="678"/>
      <c r="DD33" s="670">
        <v>3480819</v>
      </c>
      <c r="DE33" s="675"/>
      <c r="DF33" s="675"/>
      <c r="DG33" s="675"/>
      <c r="DH33" s="675"/>
      <c r="DI33" s="675"/>
      <c r="DJ33" s="675"/>
      <c r="DK33" s="676"/>
      <c r="DL33" s="670">
        <v>2442849</v>
      </c>
      <c r="DM33" s="675"/>
      <c r="DN33" s="675"/>
      <c r="DO33" s="675"/>
      <c r="DP33" s="675"/>
      <c r="DQ33" s="675"/>
      <c r="DR33" s="675"/>
      <c r="DS33" s="675"/>
      <c r="DT33" s="675"/>
      <c r="DU33" s="675"/>
      <c r="DV33" s="676"/>
      <c r="DW33" s="667">
        <v>37.799999999999997</v>
      </c>
      <c r="DX33" s="677"/>
      <c r="DY33" s="677"/>
      <c r="DZ33" s="677"/>
      <c r="EA33" s="677"/>
      <c r="EB33" s="677"/>
      <c r="EC33" s="698"/>
    </row>
    <row r="34" spans="2:133" ht="11.25" customHeight="1" x14ac:dyDescent="0.15">
      <c r="B34" s="661" t="s">
        <v>272</v>
      </c>
      <c r="C34" s="662"/>
      <c r="D34" s="662"/>
      <c r="E34" s="662"/>
      <c r="F34" s="662"/>
      <c r="G34" s="662"/>
      <c r="H34" s="662"/>
      <c r="I34" s="662"/>
      <c r="J34" s="662"/>
      <c r="K34" s="662"/>
      <c r="L34" s="662"/>
      <c r="M34" s="662"/>
      <c r="N34" s="662"/>
      <c r="O34" s="662"/>
      <c r="P34" s="662"/>
      <c r="Q34" s="663"/>
      <c r="R34" s="664">
        <v>826218</v>
      </c>
      <c r="S34" s="665"/>
      <c r="T34" s="665"/>
      <c r="U34" s="665"/>
      <c r="V34" s="665"/>
      <c r="W34" s="665"/>
      <c r="X34" s="665"/>
      <c r="Y34" s="666"/>
      <c r="Z34" s="691">
        <v>7.6</v>
      </c>
      <c r="AA34" s="691"/>
      <c r="AB34" s="691"/>
      <c r="AC34" s="691"/>
      <c r="AD34" s="692" t="s">
        <v>557</v>
      </c>
      <c r="AE34" s="692"/>
      <c r="AF34" s="692"/>
      <c r="AG34" s="692"/>
      <c r="AH34" s="692"/>
      <c r="AI34" s="692"/>
      <c r="AJ34" s="692"/>
      <c r="AK34" s="692"/>
      <c r="AL34" s="667" t="s">
        <v>560</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559</v>
      </c>
      <c r="CE34" s="703"/>
      <c r="CF34" s="703"/>
      <c r="CG34" s="703"/>
      <c r="CH34" s="703"/>
      <c r="CI34" s="703"/>
      <c r="CJ34" s="703"/>
      <c r="CK34" s="703"/>
      <c r="CL34" s="703"/>
      <c r="CM34" s="703"/>
      <c r="CN34" s="703"/>
      <c r="CO34" s="703"/>
      <c r="CP34" s="703"/>
      <c r="CQ34" s="704"/>
      <c r="CR34" s="664">
        <v>1658181</v>
      </c>
      <c r="CS34" s="665"/>
      <c r="CT34" s="665"/>
      <c r="CU34" s="665"/>
      <c r="CV34" s="665"/>
      <c r="CW34" s="665"/>
      <c r="CX34" s="665"/>
      <c r="CY34" s="666"/>
      <c r="CZ34" s="667">
        <v>16.100000000000001</v>
      </c>
      <c r="DA34" s="677"/>
      <c r="DB34" s="677"/>
      <c r="DC34" s="678"/>
      <c r="DD34" s="670">
        <v>1240252</v>
      </c>
      <c r="DE34" s="665"/>
      <c r="DF34" s="665"/>
      <c r="DG34" s="665"/>
      <c r="DH34" s="665"/>
      <c r="DI34" s="665"/>
      <c r="DJ34" s="665"/>
      <c r="DK34" s="666"/>
      <c r="DL34" s="670">
        <v>976678</v>
      </c>
      <c r="DM34" s="665"/>
      <c r="DN34" s="665"/>
      <c r="DO34" s="665"/>
      <c r="DP34" s="665"/>
      <c r="DQ34" s="665"/>
      <c r="DR34" s="665"/>
      <c r="DS34" s="665"/>
      <c r="DT34" s="665"/>
      <c r="DU34" s="665"/>
      <c r="DV34" s="666"/>
      <c r="DW34" s="667">
        <v>15.1</v>
      </c>
      <c r="DX34" s="677"/>
      <c r="DY34" s="677"/>
      <c r="DZ34" s="677"/>
      <c r="EA34" s="677"/>
      <c r="EB34" s="677"/>
      <c r="EC34" s="698"/>
    </row>
    <row r="35" spans="2:133" ht="11.25" customHeight="1" x14ac:dyDescent="0.15">
      <c r="B35" s="661" t="s">
        <v>273</v>
      </c>
      <c r="C35" s="662"/>
      <c r="D35" s="662"/>
      <c r="E35" s="662"/>
      <c r="F35" s="662"/>
      <c r="G35" s="662"/>
      <c r="H35" s="662"/>
      <c r="I35" s="662"/>
      <c r="J35" s="662"/>
      <c r="K35" s="662"/>
      <c r="L35" s="662"/>
      <c r="M35" s="662"/>
      <c r="N35" s="662"/>
      <c r="O35" s="662"/>
      <c r="P35" s="662"/>
      <c r="Q35" s="663"/>
      <c r="R35" s="664">
        <v>124960</v>
      </c>
      <c r="S35" s="665"/>
      <c r="T35" s="665"/>
      <c r="U35" s="665"/>
      <c r="V35" s="665"/>
      <c r="W35" s="665"/>
      <c r="X35" s="665"/>
      <c r="Y35" s="666"/>
      <c r="Z35" s="691">
        <v>1.2</v>
      </c>
      <c r="AA35" s="691"/>
      <c r="AB35" s="691"/>
      <c r="AC35" s="691"/>
      <c r="AD35" s="692">
        <v>1687</v>
      </c>
      <c r="AE35" s="692"/>
      <c r="AF35" s="692"/>
      <c r="AG35" s="692"/>
      <c r="AH35" s="692"/>
      <c r="AI35" s="692"/>
      <c r="AJ35" s="692"/>
      <c r="AK35" s="692"/>
      <c r="AL35" s="667">
        <v>0</v>
      </c>
      <c r="AM35" s="668"/>
      <c r="AN35" s="668"/>
      <c r="AO35" s="693"/>
      <c r="AP35" s="218"/>
      <c r="AQ35" s="723" t="s">
        <v>274</v>
      </c>
      <c r="AR35" s="724"/>
      <c r="AS35" s="724"/>
      <c r="AT35" s="724"/>
      <c r="AU35" s="724"/>
      <c r="AV35" s="724"/>
      <c r="AW35" s="724"/>
      <c r="AX35" s="724"/>
      <c r="AY35" s="724"/>
      <c r="AZ35" s="724"/>
      <c r="BA35" s="724"/>
      <c r="BB35" s="724"/>
      <c r="BC35" s="724"/>
      <c r="BD35" s="724"/>
      <c r="BE35" s="724"/>
      <c r="BF35" s="725"/>
      <c r="BG35" s="723" t="s">
        <v>275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558</v>
      </c>
      <c r="CE35" s="703"/>
      <c r="CF35" s="703"/>
      <c r="CG35" s="703"/>
      <c r="CH35" s="703"/>
      <c r="CI35" s="703"/>
      <c r="CJ35" s="703"/>
      <c r="CK35" s="703"/>
      <c r="CL35" s="703"/>
      <c r="CM35" s="703"/>
      <c r="CN35" s="703"/>
      <c r="CO35" s="703"/>
      <c r="CP35" s="703"/>
      <c r="CQ35" s="704"/>
      <c r="CR35" s="664">
        <v>156520</v>
      </c>
      <c r="CS35" s="675"/>
      <c r="CT35" s="675"/>
      <c r="CU35" s="675"/>
      <c r="CV35" s="675"/>
      <c r="CW35" s="675"/>
      <c r="CX35" s="675"/>
      <c r="CY35" s="676"/>
      <c r="CZ35" s="667">
        <v>1.5</v>
      </c>
      <c r="DA35" s="677"/>
      <c r="DB35" s="677"/>
      <c r="DC35" s="678"/>
      <c r="DD35" s="670">
        <v>128785</v>
      </c>
      <c r="DE35" s="675"/>
      <c r="DF35" s="675"/>
      <c r="DG35" s="675"/>
      <c r="DH35" s="675"/>
      <c r="DI35" s="675"/>
      <c r="DJ35" s="675"/>
      <c r="DK35" s="676"/>
      <c r="DL35" s="670">
        <v>128785</v>
      </c>
      <c r="DM35" s="675"/>
      <c r="DN35" s="675"/>
      <c r="DO35" s="675"/>
      <c r="DP35" s="675"/>
      <c r="DQ35" s="675"/>
      <c r="DR35" s="675"/>
      <c r="DS35" s="675"/>
      <c r="DT35" s="675"/>
      <c r="DU35" s="675"/>
      <c r="DV35" s="676"/>
      <c r="DW35" s="667">
        <v>2</v>
      </c>
      <c r="DX35" s="677"/>
      <c r="DY35" s="677"/>
      <c r="DZ35" s="677"/>
      <c r="EA35" s="677"/>
      <c r="EB35" s="677"/>
      <c r="EC35" s="698"/>
    </row>
    <row r="36" spans="2:133" ht="11.25" customHeight="1" x14ac:dyDescent="0.15">
      <c r="B36" s="661" t="s">
        <v>276</v>
      </c>
      <c r="C36" s="662"/>
      <c r="D36" s="662"/>
      <c r="E36" s="662"/>
      <c r="F36" s="662"/>
      <c r="G36" s="662"/>
      <c r="H36" s="662"/>
      <c r="I36" s="662"/>
      <c r="J36" s="662"/>
      <c r="K36" s="662"/>
      <c r="L36" s="662"/>
      <c r="M36" s="662"/>
      <c r="N36" s="662"/>
      <c r="O36" s="662"/>
      <c r="P36" s="662"/>
      <c r="Q36" s="663"/>
      <c r="R36" s="664">
        <v>47192</v>
      </c>
      <c r="S36" s="665"/>
      <c r="T36" s="665"/>
      <c r="U36" s="665"/>
      <c r="V36" s="665"/>
      <c r="W36" s="665"/>
      <c r="X36" s="665"/>
      <c r="Y36" s="666"/>
      <c r="Z36" s="691">
        <v>0.4</v>
      </c>
      <c r="AA36" s="691"/>
      <c r="AB36" s="691"/>
      <c r="AC36" s="691"/>
      <c r="AD36" s="692" t="s">
        <v>127</v>
      </c>
      <c r="AE36" s="692"/>
      <c r="AF36" s="692"/>
      <c r="AG36" s="692"/>
      <c r="AH36" s="692"/>
      <c r="AI36" s="692"/>
      <c r="AJ36" s="692"/>
      <c r="AK36" s="692"/>
      <c r="AL36" s="667" t="s">
        <v>557</v>
      </c>
      <c r="AM36" s="668"/>
      <c r="AN36" s="668"/>
      <c r="AO36" s="693"/>
      <c r="AP36" s="218"/>
      <c r="AQ36" s="714" t="s">
        <v>556</v>
      </c>
      <c r="AR36" s="715"/>
      <c r="AS36" s="715"/>
      <c r="AT36" s="715"/>
      <c r="AU36" s="715"/>
      <c r="AV36" s="715"/>
      <c r="AW36" s="715"/>
      <c r="AX36" s="715"/>
      <c r="AY36" s="716"/>
      <c r="AZ36" s="717">
        <v>1154745</v>
      </c>
      <c r="BA36" s="718"/>
      <c r="BB36" s="718"/>
      <c r="BC36" s="718"/>
      <c r="BD36" s="718"/>
      <c r="BE36" s="718"/>
      <c r="BF36" s="719"/>
      <c r="BG36" s="720" t="s">
        <v>277</v>
      </c>
      <c r="BH36" s="721"/>
      <c r="BI36" s="721"/>
      <c r="BJ36" s="721"/>
      <c r="BK36" s="721"/>
      <c r="BL36" s="721"/>
      <c r="BM36" s="721"/>
      <c r="BN36" s="721"/>
      <c r="BO36" s="721"/>
      <c r="BP36" s="721"/>
      <c r="BQ36" s="721"/>
      <c r="BR36" s="721"/>
      <c r="BS36" s="721"/>
      <c r="BT36" s="721"/>
      <c r="BU36" s="722"/>
      <c r="BV36" s="717">
        <v>119951</v>
      </c>
      <c r="BW36" s="718"/>
      <c r="BX36" s="718"/>
      <c r="BY36" s="718"/>
      <c r="BZ36" s="718"/>
      <c r="CA36" s="718"/>
      <c r="CB36" s="719"/>
      <c r="CD36" s="706" t="s">
        <v>278</v>
      </c>
      <c r="CE36" s="703"/>
      <c r="CF36" s="703"/>
      <c r="CG36" s="703"/>
      <c r="CH36" s="703"/>
      <c r="CI36" s="703"/>
      <c r="CJ36" s="703"/>
      <c r="CK36" s="703"/>
      <c r="CL36" s="703"/>
      <c r="CM36" s="703"/>
      <c r="CN36" s="703"/>
      <c r="CO36" s="703"/>
      <c r="CP36" s="703"/>
      <c r="CQ36" s="704"/>
      <c r="CR36" s="664">
        <v>804388</v>
      </c>
      <c r="CS36" s="665"/>
      <c r="CT36" s="665"/>
      <c r="CU36" s="665"/>
      <c r="CV36" s="665"/>
      <c r="CW36" s="665"/>
      <c r="CX36" s="665"/>
      <c r="CY36" s="666"/>
      <c r="CZ36" s="667">
        <v>7.8</v>
      </c>
      <c r="DA36" s="677"/>
      <c r="DB36" s="677"/>
      <c r="DC36" s="678"/>
      <c r="DD36" s="670">
        <v>671121</v>
      </c>
      <c r="DE36" s="665"/>
      <c r="DF36" s="665"/>
      <c r="DG36" s="665"/>
      <c r="DH36" s="665"/>
      <c r="DI36" s="665"/>
      <c r="DJ36" s="665"/>
      <c r="DK36" s="666"/>
      <c r="DL36" s="670">
        <v>453030</v>
      </c>
      <c r="DM36" s="665"/>
      <c r="DN36" s="665"/>
      <c r="DO36" s="665"/>
      <c r="DP36" s="665"/>
      <c r="DQ36" s="665"/>
      <c r="DR36" s="665"/>
      <c r="DS36" s="665"/>
      <c r="DT36" s="665"/>
      <c r="DU36" s="665"/>
      <c r="DV36" s="666"/>
      <c r="DW36" s="667">
        <v>7</v>
      </c>
      <c r="DX36" s="677"/>
      <c r="DY36" s="677"/>
      <c r="DZ36" s="677"/>
      <c r="EA36" s="677"/>
      <c r="EB36" s="677"/>
      <c r="EC36" s="698"/>
    </row>
    <row r="37" spans="2:133" ht="11.25" customHeight="1" x14ac:dyDescent="0.15">
      <c r="B37" s="661" t="s">
        <v>279</v>
      </c>
      <c r="C37" s="662"/>
      <c r="D37" s="662"/>
      <c r="E37" s="662"/>
      <c r="F37" s="662"/>
      <c r="G37" s="662"/>
      <c r="H37" s="662"/>
      <c r="I37" s="662"/>
      <c r="J37" s="662"/>
      <c r="K37" s="662"/>
      <c r="L37" s="662"/>
      <c r="M37" s="662"/>
      <c r="N37" s="662"/>
      <c r="O37" s="662"/>
      <c r="P37" s="662"/>
      <c r="Q37" s="663"/>
      <c r="R37" s="664">
        <v>222140</v>
      </c>
      <c r="S37" s="665"/>
      <c r="T37" s="665"/>
      <c r="U37" s="665"/>
      <c r="V37" s="665"/>
      <c r="W37" s="665"/>
      <c r="X37" s="665"/>
      <c r="Y37" s="666"/>
      <c r="Z37" s="691">
        <v>2.1</v>
      </c>
      <c r="AA37" s="691"/>
      <c r="AB37" s="691"/>
      <c r="AC37" s="691"/>
      <c r="AD37" s="692" t="s">
        <v>527</v>
      </c>
      <c r="AE37" s="692"/>
      <c r="AF37" s="692"/>
      <c r="AG37" s="692"/>
      <c r="AH37" s="692"/>
      <c r="AI37" s="692"/>
      <c r="AJ37" s="692"/>
      <c r="AK37" s="692"/>
      <c r="AL37" s="667" t="s">
        <v>555</v>
      </c>
      <c r="AM37" s="668"/>
      <c r="AN37" s="668"/>
      <c r="AO37" s="693"/>
      <c r="AQ37" s="699" t="s">
        <v>554</v>
      </c>
      <c r="AR37" s="700"/>
      <c r="AS37" s="700"/>
      <c r="AT37" s="700"/>
      <c r="AU37" s="700"/>
      <c r="AV37" s="700"/>
      <c r="AW37" s="700"/>
      <c r="AX37" s="700"/>
      <c r="AY37" s="701"/>
      <c r="AZ37" s="664">
        <v>8514</v>
      </c>
      <c r="BA37" s="665"/>
      <c r="BB37" s="665"/>
      <c r="BC37" s="665"/>
      <c r="BD37" s="675"/>
      <c r="BE37" s="675"/>
      <c r="BF37" s="702"/>
      <c r="BG37" s="706" t="s">
        <v>280</v>
      </c>
      <c r="BH37" s="703"/>
      <c r="BI37" s="703"/>
      <c r="BJ37" s="703"/>
      <c r="BK37" s="703"/>
      <c r="BL37" s="703"/>
      <c r="BM37" s="703"/>
      <c r="BN37" s="703"/>
      <c r="BO37" s="703"/>
      <c r="BP37" s="703"/>
      <c r="BQ37" s="703"/>
      <c r="BR37" s="703"/>
      <c r="BS37" s="703"/>
      <c r="BT37" s="703"/>
      <c r="BU37" s="704"/>
      <c r="BV37" s="664">
        <v>84235</v>
      </c>
      <c r="BW37" s="665"/>
      <c r="BX37" s="665"/>
      <c r="BY37" s="665"/>
      <c r="BZ37" s="665"/>
      <c r="CA37" s="665"/>
      <c r="CB37" s="705"/>
      <c r="CD37" s="706" t="s">
        <v>553</v>
      </c>
      <c r="CE37" s="703"/>
      <c r="CF37" s="703"/>
      <c r="CG37" s="703"/>
      <c r="CH37" s="703"/>
      <c r="CI37" s="703"/>
      <c r="CJ37" s="703"/>
      <c r="CK37" s="703"/>
      <c r="CL37" s="703"/>
      <c r="CM37" s="703"/>
      <c r="CN37" s="703"/>
      <c r="CO37" s="703"/>
      <c r="CP37" s="703"/>
      <c r="CQ37" s="704"/>
      <c r="CR37" s="664">
        <v>351955</v>
      </c>
      <c r="CS37" s="675"/>
      <c r="CT37" s="675"/>
      <c r="CU37" s="675"/>
      <c r="CV37" s="675"/>
      <c r="CW37" s="675"/>
      <c r="CX37" s="675"/>
      <c r="CY37" s="676"/>
      <c r="CZ37" s="667">
        <v>3.4</v>
      </c>
      <c r="DA37" s="677"/>
      <c r="DB37" s="677"/>
      <c r="DC37" s="678"/>
      <c r="DD37" s="670">
        <v>351955</v>
      </c>
      <c r="DE37" s="675"/>
      <c r="DF37" s="675"/>
      <c r="DG37" s="675"/>
      <c r="DH37" s="675"/>
      <c r="DI37" s="675"/>
      <c r="DJ37" s="675"/>
      <c r="DK37" s="676"/>
      <c r="DL37" s="670">
        <v>351955</v>
      </c>
      <c r="DM37" s="675"/>
      <c r="DN37" s="675"/>
      <c r="DO37" s="675"/>
      <c r="DP37" s="675"/>
      <c r="DQ37" s="675"/>
      <c r="DR37" s="675"/>
      <c r="DS37" s="675"/>
      <c r="DT37" s="675"/>
      <c r="DU37" s="675"/>
      <c r="DV37" s="676"/>
      <c r="DW37" s="667">
        <v>5.4</v>
      </c>
      <c r="DX37" s="677"/>
      <c r="DY37" s="677"/>
      <c r="DZ37" s="677"/>
      <c r="EA37" s="677"/>
      <c r="EB37" s="677"/>
      <c r="EC37" s="698"/>
    </row>
    <row r="38" spans="2:133" ht="11.25" customHeight="1" x14ac:dyDescent="0.15">
      <c r="B38" s="661" t="s">
        <v>281</v>
      </c>
      <c r="C38" s="662"/>
      <c r="D38" s="662"/>
      <c r="E38" s="662"/>
      <c r="F38" s="662"/>
      <c r="G38" s="662"/>
      <c r="H38" s="662"/>
      <c r="I38" s="662"/>
      <c r="J38" s="662"/>
      <c r="K38" s="662"/>
      <c r="L38" s="662"/>
      <c r="M38" s="662"/>
      <c r="N38" s="662"/>
      <c r="O38" s="662"/>
      <c r="P38" s="662"/>
      <c r="Q38" s="663"/>
      <c r="R38" s="664">
        <v>401233</v>
      </c>
      <c r="S38" s="665"/>
      <c r="T38" s="665"/>
      <c r="U38" s="665"/>
      <c r="V38" s="665"/>
      <c r="W38" s="665"/>
      <c r="X38" s="665"/>
      <c r="Y38" s="666"/>
      <c r="Z38" s="691">
        <v>3.7</v>
      </c>
      <c r="AA38" s="691"/>
      <c r="AB38" s="691"/>
      <c r="AC38" s="691"/>
      <c r="AD38" s="692" t="s">
        <v>529</v>
      </c>
      <c r="AE38" s="692"/>
      <c r="AF38" s="692"/>
      <c r="AG38" s="692"/>
      <c r="AH38" s="692"/>
      <c r="AI38" s="692"/>
      <c r="AJ38" s="692"/>
      <c r="AK38" s="692"/>
      <c r="AL38" s="667" t="s">
        <v>529</v>
      </c>
      <c r="AM38" s="668"/>
      <c r="AN38" s="668"/>
      <c r="AO38" s="693"/>
      <c r="AQ38" s="699" t="s">
        <v>552</v>
      </c>
      <c r="AR38" s="700"/>
      <c r="AS38" s="700"/>
      <c r="AT38" s="700"/>
      <c r="AU38" s="700"/>
      <c r="AV38" s="700"/>
      <c r="AW38" s="700"/>
      <c r="AX38" s="700"/>
      <c r="AY38" s="701"/>
      <c r="AZ38" s="664" t="s">
        <v>529</v>
      </c>
      <c r="BA38" s="665"/>
      <c r="BB38" s="665"/>
      <c r="BC38" s="665"/>
      <c r="BD38" s="675"/>
      <c r="BE38" s="675"/>
      <c r="BF38" s="702"/>
      <c r="BG38" s="706" t="s">
        <v>282</v>
      </c>
      <c r="BH38" s="703"/>
      <c r="BI38" s="703"/>
      <c r="BJ38" s="703"/>
      <c r="BK38" s="703"/>
      <c r="BL38" s="703"/>
      <c r="BM38" s="703"/>
      <c r="BN38" s="703"/>
      <c r="BO38" s="703"/>
      <c r="BP38" s="703"/>
      <c r="BQ38" s="703"/>
      <c r="BR38" s="703"/>
      <c r="BS38" s="703"/>
      <c r="BT38" s="703"/>
      <c r="BU38" s="704"/>
      <c r="BV38" s="664">
        <v>3249</v>
      </c>
      <c r="BW38" s="665"/>
      <c r="BX38" s="665"/>
      <c r="BY38" s="665"/>
      <c r="BZ38" s="665"/>
      <c r="CA38" s="665"/>
      <c r="CB38" s="705"/>
      <c r="CD38" s="706" t="s">
        <v>551</v>
      </c>
      <c r="CE38" s="703"/>
      <c r="CF38" s="703"/>
      <c r="CG38" s="703"/>
      <c r="CH38" s="703"/>
      <c r="CI38" s="703"/>
      <c r="CJ38" s="703"/>
      <c r="CK38" s="703"/>
      <c r="CL38" s="703"/>
      <c r="CM38" s="703"/>
      <c r="CN38" s="703"/>
      <c r="CO38" s="703"/>
      <c r="CP38" s="703"/>
      <c r="CQ38" s="704"/>
      <c r="CR38" s="664">
        <v>1146231</v>
      </c>
      <c r="CS38" s="665"/>
      <c r="CT38" s="665"/>
      <c r="CU38" s="665"/>
      <c r="CV38" s="665"/>
      <c r="CW38" s="665"/>
      <c r="CX38" s="665"/>
      <c r="CY38" s="666"/>
      <c r="CZ38" s="667">
        <v>11.1</v>
      </c>
      <c r="DA38" s="677"/>
      <c r="DB38" s="677"/>
      <c r="DC38" s="678"/>
      <c r="DD38" s="670">
        <v>922872</v>
      </c>
      <c r="DE38" s="665"/>
      <c r="DF38" s="665"/>
      <c r="DG38" s="665"/>
      <c r="DH38" s="665"/>
      <c r="DI38" s="665"/>
      <c r="DJ38" s="665"/>
      <c r="DK38" s="666"/>
      <c r="DL38" s="670">
        <v>884356</v>
      </c>
      <c r="DM38" s="665"/>
      <c r="DN38" s="665"/>
      <c r="DO38" s="665"/>
      <c r="DP38" s="665"/>
      <c r="DQ38" s="665"/>
      <c r="DR38" s="665"/>
      <c r="DS38" s="665"/>
      <c r="DT38" s="665"/>
      <c r="DU38" s="665"/>
      <c r="DV38" s="666"/>
      <c r="DW38" s="667">
        <v>13.7</v>
      </c>
      <c r="DX38" s="677"/>
      <c r="DY38" s="677"/>
      <c r="DZ38" s="677"/>
      <c r="EA38" s="677"/>
      <c r="EB38" s="677"/>
      <c r="EC38" s="698"/>
    </row>
    <row r="39" spans="2:133" ht="11.25" customHeight="1" x14ac:dyDescent="0.15">
      <c r="B39" s="661" t="s">
        <v>283</v>
      </c>
      <c r="C39" s="662"/>
      <c r="D39" s="662"/>
      <c r="E39" s="662"/>
      <c r="F39" s="662"/>
      <c r="G39" s="662"/>
      <c r="H39" s="662"/>
      <c r="I39" s="662"/>
      <c r="J39" s="662"/>
      <c r="K39" s="662"/>
      <c r="L39" s="662"/>
      <c r="M39" s="662"/>
      <c r="N39" s="662"/>
      <c r="O39" s="662"/>
      <c r="P39" s="662"/>
      <c r="Q39" s="663"/>
      <c r="R39" s="664">
        <v>51037</v>
      </c>
      <c r="S39" s="665"/>
      <c r="T39" s="665"/>
      <c r="U39" s="665"/>
      <c r="V39" s="665"/>
      <c r="W39" s="665"/>
      <c r="X39" s="665"/>
      <c r="Y39" s="666"/>
      <c r="Z39" s="691">
        <v>0.5</v>
      </c>
      <c r="AA39" s="691"/>
      <c r="AB39" s="691"/>
      <c r="AC39" s="691"/>
      <c r="AD39" s="692">
        <v>7386</v>
      </c>
      <c r="AE39" s="692"/>
      <c r="AF39" s="692"/>
      <c r="AG39" s="692"/>
      <c r="AH39" s="692"/>
      <c r="AI39" s="692"/>
      <c r="AJ39" s="692"/>
      <c r="AK39" s="692"/>
      <c r="AL39" s="667">
        <v>0.1</v>
      </c>
      <c r="AM39" s="668"/>
      <c r="AN39" s="668"/>
      <c r="AO39" s="693"/>
      <c r="AQ39" s="699" t="s">
        <v>550</v>
      </c>
      <c r="AR39" s="700"/>
      <c r="AS39" s="700"/>
      <c r="AT39" s="700"/>
      <c r="AU39" s="700"/>
      <c r="AV39" s="700"/>
      <c r="AW39" s="700"/>
      <c r="AX39" s="700"/>
      <c r="AY39" s="701"/>
      <c r="AZ39" s="664" t="s">
        <v>529</v>
      </c>
      <c r="BA39" s="665"/>
      <c r="BB39" s="665"/>
      <c r="BC39" s="665"/>
      <c r="BD39" s="675"/>
      <c r="BE39" s="675"/>
      <c r="BF39" s="702"/>
      <c r="BG39" s="706" t="s">
        <v>284</v>
      </c>
      <c r="BH39" s="703"/>
      <c r="BI39" s="703"/>
      <c r="BJ39" s="703"/>
      <c r="BK39" s="703"/>
      <c r="BL39" s="703"/>
      <c r="BM39" s="703"/>
      <c r="BN39" s="703"/>
      <c r="BO39" s="703"/>
      <c r="BP39" s="703"/>
      <c r="BQ39" s="703"/>
      <c r="BR39" s="703"/>
      <c r="BS39" s="703"/>
      <c r="BT39" s="703"/>
      <c r="BU39" s="704"/>
      <c r="BV39" s="664">
        <v>5048</v>
      </c>
      <c r="BW39" s="665"/>
      <c r="BX39" s="665"/>
      <c r="BY39" s="665"/>
      <c r="BZ39" s="665"/>
      <c r="CA39" s="665"/>
      <c r="CB39" s="705"/>
      <c r="CD39" s="706" t="s">
        <v>549</v>
      </c>
      <c r="CE39" s="703"/>
      <c r="CF39" s="703"/>
      <c r="CG39" s="703"/>
      <c r="CH39" s="703"/>
      <c r="CI39" s="703"/>
      <c r="CJ39" s="703"/>
      <c r="CK39" s="703"/>
      <c r="CL39" s="703"/>
      <c r="CM39" s="703"/>
      <c r="CN39" s="703"/>
      <c r="CO39" s="703"/>
      <c r="CP39" s="703"/>
      <c r="CQ39" s="704"/>
      <c r="CR39" s="664">
        <v>518016</v>
      </c>
      <c r="CS39" s="675"/>
      <c r="CT39" s="675"/>
      <c r="CU39" s="675"/>
      <c r="CV39" s="675"/>
      <c r="CW39" s="675"/>
      <c r="CX39" s="675"/>
      <c r="CY39" s="676"/>
      <c r="CZ39" s="667">
        <v>5</v>
      </c>
      <c r="DA39" s="677"/>
      <c r="DB39" s="677"/>
      <c r="DC39" s="678"/>
      <c r="DD39" s="670">
        <v>517789</v>
      </c>
      <c r="DE39" s="675"/>
      <c r="DF39" s="675"/>
      <c r="DG39" s="675"/>
      <c r="DH39" s="675"/>
      <c r="DI39" s="675"/>
      <c r="DJ39" s="675"/>
      <c r="DK39" s="676"/>
      <c r="DL39" s="670" t="s">
        <v>529</v>
      </c>
      <c r="DM39" s="675"/>
      <c r="DN39" s="675"/>
      <c r="DO39" s="675"/>
      <c r="DP39" s="675"/>
      <c r="DQ39" s="675"/>
      <c r="DR39" s="675"/>
      <c r="DS39" s="675"/>
      <c r="DT39" s="675"/>
      <c r="DU39" s="675"/>
      <c r="DV39" s="676"/>
      <c r="DW39" s="667" t="s">
        <v>529</v>
      </c>
      <c r="DX39" s="677"/>
      <c r="DY39" s="677"/>
      <c r="DZ39" s="677"/>
      <c r="EA39" s="677"/>
      <c r="EB39" s="677"/>
      <c r="EC39" s="698"/>
    </row>
    <row r="40" spans="2:133" ht="11.25" customHeight="1" x14ac:dyDescent="0.15">
      <c r="B40" s="661" t="s">
        <v>285</v>
      </c>
      <c r="C40" s="662"/>
      <c r="D40" s="662"/>
      <c r="E40" s="662"/>
      <c r="F40" s="662"/>
      <c r="G40" s="662"/>
      <c r="H40" s="662"/>
      <c r="I40" s="662"/>
      <c r="J40" s="662"/>
      <c r="K40" s="662"/>
      <c r="L40" s="662"/>
      <c r="M40" s="662"/>
      <c r="N40" s="662"/>
      <c r="O40" s="662"/>
      <c r="P40" s="662"/>
      <c r="Q40" s="663"/>
      <c r="R40" s="664">
        <v>366814</v>
      </c>
      <c r="S40" s="665"/>
      <c r="T40" s="665"/>
      <c r="U40" s="665"/>
      <c r="V40" s="665"/>
      <c r="W40" s="665"/>
      <c r="X40" s="665"/>
      <c r="Y40" s="666"/>
      <c r="Z40" s="691">
        <v>3.4</v>
      </c>
      <c r="AA40" s="691"/>
      <c r="AB40" s="691"/>
      <c r="AC40" s="691"/>
      <c r="AD40" s="692" t="s">
        <v>529</v>
      </c>
      <c r="AE40" s="692"/>
      <c r="AF40" s="692"/>
      <c r="AG40" s="692"/>
      <c r="AH40" s="692"/>
      <c r="AI40" s="692"/>
      <c r="AJ40" s="692"/>
      <c r="AK40" s="692"/>
      <c r="AL40" s="667" t="s">
        <v>529</v>
      </c>
      <c r="AM40" s="668"/>
      <c r="AN40" s="668"/>
      <c r="AO40" s="693"/>
      <c r="AQ40" s="699" t="s">
        <v>548</v>
      </c>
      <c r="AR40" s="700"/>
      <c r="AS40" s="700"/>
      <c r="AT40" s="700"/>
      <c r="AU40" s="700"/>
      <c r="AV40" s="700"/>
      <c r="AW40" s="700"/>
      <c r="AX40" s="700"/>
      <c r="AY40" s="701"/>
      <c r="AZ40" s="664" t="s">
        <v>529</v>
      </c>
      <c r="BA40" s="665"/>
      <c r="BB40" s="665"/>
      <c r="BC40" s="665"/>
      <c r="BD40" s="675"/>
      <c r="BE40" s="675"/>
      <c r="BF40" s="702"/>
      <c r="BG40" s="707" t="s">
        <v>547</v>
      </c>
      <c r="BH40" s="708"/>
      <c r="BI40" s="708"/>
      <c r="BJ40" s="708"/>
      <c r="BK40" s="708"/>
      <c r="BL40" s="363"/>
      <c r="BM40" s="703" t="s">
        <v>546</v>
      </c>
      <c r="BN40" s="703"/>
      <c r="BO40" s="703"/>
      <c r="BP40" s="703"/>
      <c r="BQ40" s="703"/>
      <c r="BR40" s="703"/>
      <c r="BS40" s="703"/>
      <c r="BT40" s="703"/>
      <c r="BU40" s="704"/>
      <c r="BV40" s="664">
        <v>92</v>
      </c>
      <c r="BW40" s="665"/>
      <c r="BX40" s="665"/>
      <c r="BY40" s="665"/>
      <c r="BZ40" s="665"/>
      <c r="CA40" s="665"/>
      <c r="CB40" s="705"/>
      <c r="CD40" s="706" t="s">
        <v>545</v>
      </c>
      <c r="CE40" s="703"/>
      <c r="CF40" s="703"/>
      <c r="CG40" s="703"/>
      <c r="CH40" s="703"/>
      <c r="CI40" s="703"/>
      <c r="CJ40" s="703"/>
      <c r="CK40" s="703"/>
      <c r="CL40" s="703"/>
      <c r="CM40" s="703"/>
      <c r="CN40" s="703"/>
      <c r="CO40" s="703"/>
      <c r="CP40" s="703"/>
      <c r="CQ40" s="704"/>
      <c r="CR40" s="664" t="s">
        <v>529</v>
      </c>
      <c r="CS40" s="665"/>
      <c r="CT40" s="665"/>
      <c r="CU40" s="665"/>
      <c r="CV40" s="665"/>
      <c r="CW40" s="665"/>
      <c r="CX40" s="665"/>
      <c r="CY40" s="666"/>
      <c r="CZ40" s="667" t="s">
        <v>529</v>
      </c>
      <c r="DA40" s="677"/>
      <c r="DB40" s="677"/>
      <c r="DC40" s="678"/>
      <c r="DD40" s="670" t="s">
        <v>529</v>
      </c>
      <c r="DE40" s="665"/>
      <c r="DF40" s="665"/>
      <c r="DG40" s="665"/>
      <c r="DH40" s="665"/>
      <c r="DI40" s="665"/>
      <c r="DJ40" s="665"/>
      <c r="DK40" s="666"/>
      <c r="DL40" s="670" t="s">
        <v>529</v>
      </c>
      <c r="DM40" s="665"/>
      <c r="DN40" s="665"/>
      <c r="DO40" s="665"/>
      <c r="DP40" s="665"/>
      <c r="DQ40" s="665"/>
      <c r="DR40" s="665"/>
      <c r="DS40" s="665"/>
      <c r="DT40" s="665"/>
      <c r="DU40" s="665"/>
      <c r="DV40" s="666"/>
      <c r="DW40" s="667" t="s">
        <v>527</v>
      </c>
      <c r="DX40" s="677"/>
      <c r="DY40" s="677"/>
      <c r="DZ40" s="677"/>
      <c r="EA40" s="677"/>
      <c r="EB40" s="677"/>
      <c r="EC40" s="698"/>
    </row>
    <row r="41" spans="2:133" ht="11.25" customHeight="1" x14ac:dyDescent="0.15">
      <c r="B41" s="661" t="s">
        <v>286</v>
      </c>
      <c r="C41" s="662"/>
      <c r="D41" s="662"/>
      <c r="E41" s="662"/>
      <c r="F41" s="662"/>
      <c r="G41" s="662"/>
      <c r="H41" s="662"/>
      <c r="I41" s="662"/>
      <c r="J41" s="662"/>
      <c r="K41" s="662"/>
      <c r="L41" s="662"/>
      <c r="M41" s="662"/>
      <c r="N41" s="662"/>
      <c r="O41" s="662"/>
      <c r="P41" s="662"/>
      <c r="Q41" s="663"/>
      <c r="R41" s="664" t="s">
        <v>529</v>
      </c>
      <c r="S41" s="665"/>
      <c r="T41" s="665"/>
      <c r="U41" s="665"/>
      <c r="V41" s="665"/>
      <c r="W41" s="665"/>
      <c r="X41" s="665"/>
      <c r="Y41" s="666"/>
      <c r="Z41" s="691" t="s">
        <v>127</v>
      </c>
      <c r="AA41" s="691"/>
      <c r="AB41" s="691"/>
      <c r="AC41" s="691"/>
      <c r="AD41" s="692" t="s">
        <v>529</v>
      </c>
      <c r="AE41" s="692"/>
      <c r="AF41" s="692"/>
      <c r="AG41" s="692"/>
      <c r="AH41" s="692"/>
      <c r="AI41" s="692"/>
      <c r="AJ41" s="692"/>
      <c r="AK41" s="692"/>
      <c r="AL41" s="667" t="s">
        <v>529</v>
      </c>
      <c r="AM41" s="668"/>
      <c r="AN41" s="668"/>
      <c r="AO41" s="693"/>
      <c r="AQ41" s="699" t="s">
        <v>544</v>
      </c>
      <c r="AR41" s="700"/>
      <c r="AS41" s="700"/>
      <c r="AT41" s="700"/>
      <c r="AU41" s="700"/>
      <c r="AV41" s="700"/>
      <c r="AW41" s="700"/>
      <c r="AX41" s="700"/>
      <c r="AY41" s="701"/>
      <c r="AZ41" s="664">
        <v>225932</v>
      </c>
      <c r="BA41" s="665"/>
      <c r="BB41" s="665"/>
      <c r="BC41" s="665"/>
      <c r="BD41" s="675"/>
      <c r="BE41" s="675"/>
      <c r="BF41" s="702"/>
      <c r="BG41" s="707"/>
      <c r="BH41" s="708"/>
      <c r="BI41" s="708"/>
      <c r="BJ41" s="708"/>
      <c r="BK41" s="708"/>
      <c r="BL41" s="363"/>
      <c r="BM41" s="703" t="s">
        <v>543</v>
      </c>
      <c r="BN41" s="703"/>
      <c r="BO41" s="703"/>
      <c r="BP41" s="703"/>
      <c r="BQ41" s="703"/>
      <c r="BR41" s="703"/>
      <c r="BS41" s="703"/>
      <c r="BT41" s="703"/>
      <c r="BU41" s="704"/>
      <c r="BV41" s="664" t="s">
        <v>529</v>
      </c>
      <c r="BW41" s="665"/>
      <c r="BX41" s="665"/>
      <c r="BY41" s="665"/>
      <c r="BZ41" s="665"/>
      <c r="CA41" s="665"/>
      <c r="CB41" s="705"/>
      <c r="CD41" s="706" t="s">
        <v>542</v>
      </c>
      <c r="CE41" s="703"/>
      <c r="CF41" s="703"/>
      <c r="CG41" s="703"/>
      <c r="CH41" s="703"/>
      <c r="CI41" s="703"/>
      <c r="CJ41" s="703"/>
      <c r="CK41" s="703"/>
      <c r="CL41" s="703"/>
      <c r="CM41" s="703"/>
      <c r="CN41" s="703"/>
      <c r="CO41" s="703"/>
      <c r="CP41" s="703"/>
      <c r="CQ41" s="704"/>
      <c r="CR41" s="664" t="s">
        <v>529</v>
      </c>
      <c r="CS41" s="675"/>
      <c r="CT41" s="675"/>
      <c r="CU41" s="675"/>
      <c r="CV41" s="675"/>
      <c r="CW41" s="675"/>
      <c r="CX41" s="675"/>
      <c r="CY41" s="676"/>
      <c r="CZ41" s="667" t="s">
        <v>529</v>
      </c>
      <c r="DA41" s="677"/>
      <c r="DB41" s="677"/>
      <c r="DC41" s="678"/>
      <c r="DD41" s="670" t="s">
        <v>529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541</v>
      </c>
      <c r="C42" s="662"/>
      <c r="D42" s="662"/>
      <c r="E42" s="662"/>
      <c r="F42" s="662"/>
      <c r="G42" s="662"/>
      <c r="H42" s="662"/>
      <c r="I42" s="662"/>
      <c r="J42" s="662"/>
      <c r="K42" s="662"/>
      <c r="L42" s="662"/>
      <c r="M42" s="662"/>
      <c r="N42" s="662"/>
      <c r="O42" s="662"/>
      <c r="P42" s="662"/>
      <c r="Q42" s="663"/>
      <c r="R42" s="664" t="s">
        <v>540</v>
      </c>
      <c r="S42" s="665"/>
      <c r="T42" s="665"/>
      <c r="U42" s="665"/>
      <c r="V42" s="665"/>
      <c r="W42" s="665"/>
      <c r="X42" s="665"/>
      <c r="Y42" s="666"/>
      <c r="Z42" s="691" t="s">
        <v>529</v>
      </c>
      <c r="AA42" s="691"/>
      <c r="AB42" s="691"/>
      <c r="AC42" s="691"/>
      <c r="AD42" s="692" t="s">
        <v>539</v>
      </c>
      <c r="AE42" s="692"/>
      <c r="AF42" s="692"/>
      <c r="AG42" s="692"/>
      <c r="AH42" s="692"/>
      <c r="AI42" s="692"/>
      <c r="AJ42" s="692"/>
      <c r="AK42" s="692"/>
      <c r="AL42" s="667" t="s">
        <v>127</v>
      </c>
      <c r="AM42" s="668"/>
      <c r="AN42" s="668"/>
      <c r="AO42" s="693"/>
      <c r="AQ42" s="711" t="s">
        <v>538</v>
      </c>
      <c r="AR42" s="712"/>
      <c r="AS42" s="712"/>
      <c r="AT42" s="712"/>
      <c r="AU42" s="712"/>
      <c r="AV42" s="712"/>
      <c r="AW42" s="712"/>
      <c r="AX42" s="712"/>
      <c r="AY42" s="713"/>
      <c r="AZ42" s="644">
        <v>920299</v>
      </c>
      <c r="BA42" s="679"/>
      <c r="BB42" s="679"/>
      <c r="BC42" s="679"/>
      <c r="BD42" s="645"/>
      <c r="BE42" s="645"/>
      <c r="BF42" s="694"/>
      <c r="BG42" s="709"/>
      <c r="BH42" s="710"/>
      <c r="BI42" s="710"/>
      <c r="BJ42" s="710"/>
      <c r="BK42" s="710"/>
      <c r="BL42" s="364"/>
      <c r="BM42" s="695" t="s">
        <v>537</v>
      </c>
      <c r="BN42" s="695"/>
      <c r="BO42" s="695"/>
      <c r="BP42" s="695"/>
      <c r="BQ42" s="695"/>
      <c r="BR42" s="695"/>
      <c r="BS42" s="695"/>
      <c r="BT42" s="695"/>
      <c r="BU42" s="696"/>
      <c r="BV42" s="644">
        <v>380</v>
      </c>
      <c r="BW42" s="679"/>
      <c r="BX42" s="679"/>
      <c r="BY42" s="679"/>
      <c r="BZ42" s="679"/>
      <c r="CA42" s="679"/>
      <c r="CB42" s="697"/>
      <c r="CD42" s="661" t="s">
        <v>287</v>
      </c>
      <c r="CE42" s="662"/>
      <c r="CF42" s="662"/>
      <c r="CG42" s="662"/>
      <c r="CH42" s="662"/>
      <c r="CI42" s="662"/>
      <c r="CJ42" s="662"/>
      <c r="CK42" s="662"/>
      <c r="CL42" s="662"/>
      <c r="CM42" s="662"/>
      <c r="CN42" s="662"/>
      <c r="CO42" s="662"/>
      <c r="CP42" s="662"/>
      <c r="CQ42" s="663"/>
      <c r="CR42" s="664">
        <v>437018</v>
      </c>
      <c r="CS42" s="675"/>
      <c r="CT42" s="675"/>
      <c r="CU42" s="675"/>
      <c r="CV42" s="675"/>
      <c r="CW42" s="675"/>
      <c r="CX42" s="675"/>
      <c r="CY42" s="676"/>
      <c r="CZ42" s="667">
        <v>4.2</v>
      </c>
      <c r="DA42" s="677"/>
      <c r="DB42" s="677"/>
      <c r="DC42" s="678"/>
      <c r="DD42" s="670">
        <v>293442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536</v>
      </c>
      <c r="C43" s="662"/>
      <c r="D43" s="662"/>
      <c r="E43" s="662"/>
      <c r="F43" s="662"/>
      <c r="G43" s="662"/>
      <c r="H43" s="662"/>
      <c r="I43" s="662"/>
      <c r="J43" s="662"/>
      <c r="K43" s="662"/>
      <c r="L43" s="662"/>
      <c r="M43" s="662"/>
      <c r="N43" s="662"/>
      <c r="O43" s="662"/>
      <c r="P43" s="662"/>
      <c r="Q43" s="663"/>
      <c r="R43" s="664">
        <v>366814</v>
      </c>
      <c r="S43" s="665"/>
      <c r="T43" s="665"/>
      <c r="U43" s="665"/>
      <c r="V43" s="665"/>
      <c r="W43" s="665"/>
      <c r="X43" s="665"/>
      <c r="Y43" s="666"/>
      <c r="Z43" s="691">
        <v>3.4</v>
      </c>
      <c r="AA43" s="691"/>
      <c r="AB43" s="691"/>
      <c r="AC43" s="691"/>
      <c r="AD43" s="692" t="s">
        <v>529</v>
      </c>
      <c r="AE43" s="692"/>
      <c r="AF43" s="692"/>
      <c r="AG43" s="692"/>
      <c r="AH43" s="692"/>
      <c r="AI43" s="692"/>
      <c r="AJ43" s="692"/>
      <c r="AK43" s="692"/>
      <c r="AL43" s="667" t="s">
        <v>529</v>
      </c>
      <c r="AM43" s="668"/>
      <c r="AN43" s="668"/>
      <c r="AO43" s="693"/>
      <c r="BV43" s="219"/>
      <c r="BW43" s="219"/>
      <c r="BX43" s="219"/>
      <c r="BY43" s="219"/>
      <c r="BZ43" s="219"/>
      <c r="CA43" s="219"/>
      <c r="CB43" s="219"/>
      <c r="CD43" s="661" t="s">
        <v>535</v>
      </c>
      <c r="CE43" s="662"/>
      <c r="CF43" s="662"/>
      <c r="CG43" s="662"/>
      <c r="CH43" s="662"/>
      <c r="CI43" s="662"/>
      <c r="CJ43" s="662"/>
      <c r="CK43" s="662"/>
      <c r="CL43" s="662"/>
      <c r="CM43" s="662"/>
      <c r="CN43" s="662"/>
      <c r="CO43" s="662"/>
      <c r="CP43" s="662"/>
      <c r="CQ43" s="663"/>
      <c r="CR43" s="664">
        <v>15157</v>
      </c>
      <c r="CS43" s="675"/>
      <c r="CT43" s="675"/>
      <c r="CU43" s="675"/>
      <c r="CV43" s="675"/>
      <c r="CW43" s="675"/>
      <c r="CX43" s="675"/>
      <c r="CY43" s="676"/>
      <c r="CZ43" s="667">
        <v>0.1</v>
      </c>
      <c r="DA43" s="677"/>
      <c r="DB43" s="677"/>
      <c r="DC43" s="678"/>
      <c r="DD43" s="670">
        <v>15157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534</v>
      </c>
      <c r="C44" s="642"/>
      <c r="D44" s="642"/>
      <c r="E44" s="642"/>
      <c r="F44" s="642"/>
      <c r="G44" s="642"/>
      <c r="H44" s="642"/>
      <c r="I44" s="642"/>
      <c r="J44" s="642"/>
      <c r="K44" s="642"/>
      <c r="L44" s="642"/>
      <c r="M44" s="642"/>
      <c r="N44" s="642"/>
      <c r="O44" s="642"/>
      <c r="P44" s="642"/>
      <c r="Q44" s="643"/>
      <c r="R44" s="644">
        <v>10823706</v>
      </c>
      <c r="S44" s="679"/>
      <c r="T44" s="679"/>
      <c r="U44" s="679"/>
      <c r="V44" s="679"/>
      <c r="W44" s="679"/>
      <c r="X44" s="679"/>
      <c r="Y44" s="680"/>
      <c r="Z44" s="681">
        <v>100</v>
      </c>
      <c r="AA44" s="681"/>
      <c r="AB44" s="681"/>
      <c r="AC44" s="681"/>
      <c r="AD44" s="682">
        <v>6099781</v>
      </c>
      <c r="AE44" s="682"/>
      <c r="AF44" s="682"/>
      <c r="AG44" s="682"/>
      <c r="AH44" s="682"/>
      <c r="AI44" s="682"/>
      <c r="AJ44" s="682"/>
      <c r="AK44" s="682"/>
      <c r="AL44" s="647">
        <v>100</v>
      </c>
      <c r="AM44" s="683"/>
      <c r="AN44" s="683"/>
      <c r="AO44" s="684"/>
      <c r="CD44" s="685" t="s">
        <v>260</v>
      </c>
      <c r="CE44" s="686"/>
      <c r="CF44" s="661" t="s">
        <v>533</v>
      </c>
      <c r="CG44" s="662"/>
      <c r="CH44" s="662"/>
      <c r="CI44" s="662"/>
      <c r="CJ44" s="662"/>
      <c r="CK44" s="662"/>
      <c r="CL44" s="662"/>
      <c r="CM44" s="662"/>
      <c r="CN44" s="662"/>
      <c r="CO44" s="662"/>
      <c r="CP44" s="662"/>
      <c r="CQ44" s="663"/>
      <c r="CR44" s="664">
        <v>437018</v>
      </c>
      <c r="CS44" s="665"/>
      <c r="CT44" s="665"/>
      <c r="CU44" s="665"/>
      <c r="CV44" s="665"/>
      <c r="CW44" s="665"/>
      <c r="CX44" s="665"/>
      <c r="CY44" s="666"/>
      <c r="CZ44" s="667">
        <v>4.2</v>
      </c>
      <c r="DA44" s="668"/>
      <c r="DB44" s="668"/>
      <c r="DC44" s="669"/>
      <c r="DD44" s="670">
        <v>293442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532</v>
      </c>
      <c r="CG45" s="662"/>
      <c r="CH45" s="662"/>
      <c r="CI45" s="662"/>
      <c r="CJ45" s="662"/>
      <c r="CK45" s="662"/>
      <c r="CL45" s="662"/>
      <c r="CM45" s="662"/>
      <c r="CN45" s="662"/>
      <c r="CO45" s="662"/>
      <c r="CP45" s="662"/>
      <c r="CQ45" s="663"/>
      <c r="CR45" s="664">
        <v>207855</v>
      </c>
      <c r="CS45" s="675"/>
      <c r="CT45" s="675"/>
      <c r="CU45" s="675"/>
      <c r="CV45" s="675"/>
      <c r="CW45" s="675"/>
      <c r="CX45" s="675"/>
      <c r="CY45" s="676"/>
      <c r="CZ45" s="667">
        <v>2</v>
      </c>
      <c r="DA45" s="677"/>
      <c r="DB45" s="677"/>
      <c r="DC45" s="678"/>
      <c r="DD45" s="670">
        <v>77536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288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531</v>
      </c>
      <c r="CG46" s="662"/>
      <c r="CH46" s="662"/>
      <c r="CI46" s="662"/>
      <c r="CJ46" s="662"/>
      <c r="CK46" s="662"/>
      <c r="CL46" s="662"/>
      <c r="CM46" s="662"/>
      <c r="CN46" s="662"/>
      <c r="CO46" s="662"/>
      <c r="CP46" s="662"/>
      <c r="CQ46" s="663"/>
      <c r="CR46" s="664">
        <v>222638</v>
      </c>
      <c r="CS46" s="665"/>
      <c r="CT46" s="665"/>
      <c r="CU46" s="665"/>
      <c r="CV46" s="665"/>
      <c r="CW46" s="665"/>
      <c r="CX46" s="665"/>
      <c r="CY46" s="666"/>
      <c r="CZ46" s="667">
        <v>2.2000000000000002</v>
      </c>
      <c r="DA46" s="668"/>
      <c r="DB46" s="668"/>
      <c r="DC46" s="669"/>
      <c r="DD46" s="670">
        <v>209381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289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530</v>
      </c>
      <c r="CG47" s="662"/>
      <c r="CH47" s="662"/>
      <c r="CI47" s="662"/>
      <c r="CJ47" s="662"/>
      <c r="CK47" s="662"/>
      <c r="CL47" s="662"/>
      <c r="CM47" s="662"/>
      <c r="CN47" s="662"/>
      <c r="CO47" s="662"/>
      <c r="CP47" s="662"/>
      <c r="CQ47" s="663"/>
      <c r="CR47" s="664" t="s">
        <v>127</v>
      </c>
      <c r="CS47" s="675"/>
      <c r="CT47" s="675"/>
      <c r="CU47" s="675"/>
      <c r="CV47" s="675"/>
      <c r="CW47" s="675"/>
      <c r="CX47" s="675"/>
      <c r="CY47" s="676"/>
      <c r="CZ47" s="667" t="s">
        <v>529</v>
      </c>
      <c r="DA47" s="677"/>
      <c r="DB47" s="677"/>
      <c r="DC47" s="678"/>
      <c r="DD47" s="670" t="s">
        <v>527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25" x14ac:dyDescent="0.15">
      <c r="B48" s="660" t="s">
        <v>290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528</v>
      </c>
      <c r="CG48" s="662"/>
      <c r="CH48" s="662"/>
      <c r="CI48" s="662"/>
      <c r="CJ48" s="662"/>
      <c r="CK48" s="662"/>
      <c r="CL48" s="662"/>
      <c r="CM48" s="662"/>
      <c r="CN48" s="662"/>
      <c r="CO48" s="662"/>
      <c r="CP48" s="662"/>
      <c r="CQ48" s="663"/>
      <c r="CR48" s="664" t="s">
        <v>527</v>
      </c>
      <c r="CS48" s="665"/>
      <c r="CT48" s="665"/>
      <c r="CU48" s="665"/>
      <c r="CV48" s="665"/>
      <c r="CW48" s="665"/>
      <c r="CX48" s="665"/>
      <c r="CY48" s="666"/>
      <c r="CZ48" s="667" t="s">
        <v>527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526</v>
      </c>
      <c r="CE49" s="642"/>
      <c r="CF49" s="642"/>
      <c r="CG49" s="642"/>
      <c r="CH49" s="642"/>
      <c r="CI49" s="642"/>
      <c r="CJ49" s="642"/>
      <c r="CK49" s="642"/>
      <c r="CL49" s="642"/>
      <c r="CM49" s="642"/>
      <c r="CN49" s="642"/>
      <c r="CO49" s="642"/>
      <c r="CP49" s="642"/>
      <c r="CQ49" s="643"/>
      <c r="CR49" s="644">
        <v>10290152</v>
      </c>
      <c r="CS49" s="645"/>
      <c r="CT49" s="645"/>
      <c r="CU49" s="645"/>
      <c r="CV49" s="645"/>
      <c r="CW49" s="645"/>
      <c r="CX49" s="645"/>
      <c r="CY49" s="646"/>
      <c r="CZ49" s="647">
        <v>100</v>
      </c>
      <c r="DA49" s="648"/>
      <c r="DB49" s="648"/>
      <c r="DC49" s="649"/>
      <c r="DD49" s="650">
        <v>7064298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1b+yQLP82UxMPL8CrM5Z/zaBBB3hgcK/2bbOfeqV3utVBsvNpm9ncP0ThiWbPDz7k01ZOv7pENv+8bTRLfC3VQ==" saltValue="b2LxgAXdgZHNNwkyvjoe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291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292</v>
      </c>
      <c r="DK2" s="1156"/>
      <c r="DL2" s="1156"/>
      <c r="DM2" s="1156"/>
      <c r="DN2" s="1156"/>
      <c r="DO2" s="1157"/>
      <c r="DP2" s="224"/>
      <c r="DQ2" s="1155" t="s">
        <v>293</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294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295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296</v>
      </c>
      <c r="B5" s="1060"/>
      <c r="C5" s="1060"/>
      <c r="D5" s="1060"/>
      <c r="E5" s="1060"/>
      <c r="F5" s="1060"/>
      <c r="G5" s="1060"/>
      <c r="H5" s="1060"/>
      <c r="I5" s="1060"/>
      <c r="J5" s="1060"/>
      <c r="K5" s="1060"/>
      <c r="L5" s="1060"/>
      <c r="M5" s="1060"/>
      <c r="N5" s="1060"/>
      <c r="O5" s="1060"/>
      <c r="P5" s="1061"/>
      <c r="Q5" s="1065" t="s">
        <v>297</v>
      </c>
      <c r="R5" s="1066"/>
      <c r="S5" s="1066"/>
      <c r="T5" s="1066"/>
      <c r="U5" s="1067"/>
      <c r="V5" s="1065" t="s">
        <v>298</v>
      </c>
      <c r="W5" s="1066"/>
      <c r="X5" s="1066"/>
      <c r="Y5" s="1066"/>
      <c r="Z5" s="1067"/>
      <c r="AA5" s="1065" t="s">
        <v>299</v>
      </c>
      <c r="AB5" s="1066"/>
      <c r="AC5" s="1066"/>
      <c r="AD5" s="1066"/>
      <c r="AE5" s="1066"/>
      <c r="AF5" s="1158" t="s">
        <v>300</v>
      </c>
      <c r="AG5" s="1066"/>
      <c r="AH5" s="1066"/>
      <c r="AI5" s="1066"/>
      <c r="AJ5" s="1079"/>
      <c r="AK5" s="1066" t="s">
        <v>301</v>
      </c>
      <c r="AL5" s="1066"/>
      <c r="AM5" s="1066"/>
      <c r="AN5" s="1066"/>
      <c r="AO5" s="1067"/>
      <c r="AP5" s="1065" t="s">
        <v>302</v>
      </c>
      <c r="AQ5" s="1066"/>
      <c r="AR5" s="1066"/>
      <c r="AS5" s="1066"/>
      <c r="AT5" s="1067"/>
      <c r="AU5" s="1065" t="s">
        <v>303</v>
      </c>
      <c r="AV5" s="1066"/>
      <c r="AW5" s="1066"/>
      <c r="AX5" s="1066"/>
      <c r="AY5" s="1079"/>
      <c r="AZ5" s="228"/>
      <c r="BA5" s="228"/>
      <c r="BB5" s="228"/>
      <c r="BC5" s="228"/>
      <c r="BD5" s="228"/>
      <c r="BE5" s="229"/>
      <c r="BF5" s="229"/>
      <c r="BG5" s="229"/>
      <c r="BH5" s="229"/>
      <c r="BI5" s="229"/>
      <c r="BJ5" s="229"/>
      <c r="BK5" s="229"/>
      <c r="BL5" s="229"/>
      <c r="BM5" s="229"/>
      <c r="BN5" s="229"/>
      <c r="BO5" s="229"/>
      <c r="BP5" s="229"/>
      <c r="BQ5" s="1059" t="s">
        <v>304</v>
      </c>
      <c r="BR5" s="1060"/>
      <c r="BS5" s="1060"/>
      <c r="BT5" s="1060"/>
      <c r="BU5" s="1060"/>
      <c r="BV5" s="1060"/>
      <c r="BW5" s="1060"/>
      <c r="BX5" s="1060"/>
      <c r="BY5" s="1060"/>
      <c r="BZ5" s="1060"/>
      <c r="CA5" s="1060"/>
      <c r="CB5" s="1060"/>
      <c r="CC5" s="1060"/>
      <c r="CD5" s="1060"/>
      <c r="CE5" s="1060"/>
      <c r="CF5" s="1060"/>
      <c r="CG5" s="1061"/>
      <c r="CH5" s="1065" t="s">
        <v>305</v>
      </c>
      <c r="CI5" s="1066"/>
      <c r="CJ5" s="1066"/>
      <c r="CK5" s="1066"/>
      <c r="CL5" s="1067"/>
      <c r="CM5" s="1065" t="s">
        <v>306</v>
      </c>
      <c r="CN5" s="1066"/>
      <c r="CO5" s="1066"/>
      <c r="CP5" s="1066"/>
      <c r="CQ5" s="1067"/>
      <c r="CR5" s="1065" t="s">
        <v>307</v>
      </c>
      <c r="CS5" s="1066"/>
      <c r="CT5" s="1066"/>
      <c r="CU5" s="1066"/>
      <c r="CV5" s="1067"/>
      <c r="CW5" s="1065" t="s">
        <v>308</v>
      </c>
      <c r="CX5" s="1066"/>
      <c r="CY5" s="1066"/>
      <c r="CZ5" s="1066"/>
      <c r="DA5" s="1067"/>
      <c r="DB5" s="1065" t="s">
        <v>309</v>
      </c>
      <c r="DC5" s="1066"/>
      <c r="DD5" s="1066"/>
      <c r="DE5" s="1066"/>
      <c r="DF5" s="1067"/>
      <c r="DG5" s="1148" t="s">
        <v>310</v>
      </c>
      <c r="DH5" s="1149"/>
      <c r="DI5" s="1149"/>
      <c r="DJ5" s="1149"/>
      <c r="DK5" s="1150"/>
      <c r="DL5" s="1148" t="s">
        <v>311</v>
      </c>
      <c r="DM5" s="1149"/>
      <c r="DN5" s="1149"/>
      <c r="DO5" s="1149"/>
      <c r="DP5" s="1150"/>
      <c r="DQ5" s="1065" t="s">
        <v>312</v>
      </c>
      <c r="DR5" s="1066"/>
      <c r="DS5" s="1066"/>
      <c r="DT5" s="1066"/>
      <c r="DU5" s="1067"/>
      <c r="DV5" s="1065" t="s">
        <v>303</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313</v>
      </c>
      <c r="C7" s="1112"/>
      <c r="D7" s="1112"/>
      <c r="E7" s="1112"/>
      <c r="F7" s="1112"/>
      <c r="G7" s="1112"/>
      <c r="H7" s="1112"/>
      <c r="I7" s="1112"/>
      <c r="J7" s="1112"/>
      <c r="K7" s="1112"/>
      <c r="L7" s="1112"/>
      <c r="M7" s="1112"/>
      <c r="N7" s="1112"/>
      <c r="O7" s="1112"/>
      <c r="P7" s="1113"/>
      <c r="Q7" s="1166">
        <v>10823</v>
      </c>
      <c r="R7" s="1167"/>
      <c r="S7" s="1167"/>
      <c r="T7" s="1167"/>
      <c r="U7" s="1167"/>
      <c r="V7" s="1167">
        <v>10289</v>
      </c>
      <c r="W7" s="1167"/>
      <c r="X7" s="1167"/>
      <c r="Y7" s="1167"/>
      <c r="Z7" s="1167"/>
      <c r="AA7" s="1167">
        <v>534</v>
      </c>
      <c r="AB7" s="1167"/>
      <c r="AC7" s="1167"/>
      <c r="AD7" s="1167"/>
      <c r="AE7" s="1168"/>
      <c r="AF7" s="1169">
        <v>462</v>
      </c>
      <c r="AG7" s="1170"/>
      <c r="AH7" s="1170"/>
      <c r="AI7" s="1170"/>
      <c r="AJ7" s="1171"/>
      <c r="AK7" s="1172">
        <v>222</v>
      </c>
      <c r="AL7" s="1173"/>
      <c r="AM7" s="1173"/>
      <c r="AN7" s="1173"/>
      <c r="AO7" s="1173"/>
      <c r="AP7" s="1173">
        <v>5031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15">
      <c r="A8" s="234">
        <v>2</v>
      </c>
      <c r="B8" s="1094" t="s">
        <v>314</v>
      </c>
      <c r="C8" s="1095"/>
      <c r="D8" s="1095"/>
      <c r="E8" s="1095"/>
      <c r="F8" s="1095"/>
      <c r="G8" s="1095"/>
      <c r="H8" s="1095"/>
      <c r="I8" s="1095"/>
      <c r="J8" s="1095"/>
      <c r="K8" s="1095"/>
      <c r="L8" s="1095"/>
      <c r="M8" s="1095"/>
      <c r="N8" s="1095"/>
      <c r="O8" s="1095"/>
      <c r="P8" s="1096"/>
      <c r="Q8" s="1102">
        <v>3</v>
      </c>
      <c r="R8" s="1103"/>
      <c r="S8" s="1103"/>
      <c r="T8" s="1103"/>
      <c r="U8" s="1103"/>
      <c r="V8" s="1103">
        <v>3</v>
      </c>
      <c r="W8" s="1103"/>
      <c r="X8" s="1103"/>
      <c r="Y8" s="1103"/>
      <c r="Z8" s="1103"/>
      <c r="AA8" s="1103">
        <v>0</v>
      </c>
      <c r="AB8" s="1103"/>
      <c r="AC8" s="1103"/>
      <c r="AD8" s="1103"/>
      <c r="AE8" s="1104"/>
      <c r="AF8" s="1099" t="s">
        <v>315</v>
      </c>
      <c r="AG8" s="1100"/>
      <c r="AH8" s="1100"/>
      <c r="AI8" s="1100"/>
      <c r="AJ8" s="1101"/>
      <c r="AK8" s="1144">
        <v>2.5649999999999999</v>
      </c>
      <c r="AL8" s="1145"/>
      <c r="AM8" s="1145"/>
      <c r="AN8" s="1145"/>
      <c r="AO8" s="1145"/>
      <c r="AP8" s="1145" t="s">
        <v>524</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t="s">
        <v>316</v>
      </c>
      <c r="C9" s="1095"/>
      <c r="D9" s="1095"/>
      <c r="E9" s="1095"/>
      <c r="F9" s="1095"/>
      <c r="G9" s="1095"/>
      <c r="H9" s="1095"/>
      <c r="I9" s="1095"/>
      <c r="J9" s="1095"/>
      <c r="K9" s="1095"/>
      <c r="L9" s="1095"/>
      <c r="M9" s="1095"/>
      <c r="N9" s="1095"/>
      <c r="O9" s="1095"/>
      <c r="P9" s="1096"/>
      <c r="Q9" s="1102">
        <v>1298</v>
      </c>
      <c r="R9" s="1103"/>
      <c r="S9" s="1103"/>
      <c r="T9" s="1103"/>
      <c r="U9" s="1103"/>
      <c r="V9" s="1103">
        <v>1298</v>
      </c>
      <c r="W9" s="1103"/>
      <c r="X9" s="1103"/>
      <c r="Y9" s="1103"/>
      <c r="Z9" s="1103"/>
      <c r="AA9" s="1103">
        <v>0</v>
      </c>
      <c r="AB9" s="1103"/>
      <c r="AC9" s="1103"/>
      <c r="AD9" s="1103"/>
      <c r="AE9" s="1104"/>
      <c r="AF9" s="1099" t="s">
        <v>317</v>
      </c>
      <c r="AG9" s="1100"/>
      <c r="AH9" s="1100"/>
      <c r="AI9" s="1100"/>
      <c r="AJ9" s="1101"/>
      <c r="AK9" s="1144" t="s">
        <v>511</v>
      </c>
      <c r="AL9" s="1145"/>
      <c r="AM9" s="1145"/>
      <c r="AN9" s="1145"/>
      <c r="AO9" s="1145"/>
      <c r="AP9" s="1145" t="s">
        <v>511</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318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319</v>
      </c>
      <c r="B23" s="1001" t="s">
        <v>320</v>
      </c>
      <c r="C23" s="1002"/>
      <c r="D23" s="1002"/>
      <c r="E23" s="1002"/>
      <c r="F23" s="1002"/>
      <c r="G23" s="1002"/>
      <c r="H23" s="1002"/>
      <c r="I23" s="1002"/>
      <c r="J23" s="1002"/>
      <c r="K23" s="1002"/>
      <c r="L23" s="1002"/>
      <c r="M23" s="1002"/>
      <c r="N23" s="1002"/>
      <c r="O23" s="1002"/>
      <c r="P23" s="1012"/>
      <c r="Q23" s="1131">
        <v>12124</v>
      </c>
      <c r="R23" s="1125"/>
      <c r="S23" s="1125"/>
      <c r="T23" s="1125"/>
      <c r="U23" s="1125"/>
      <c r="V23" s="1125">
        <v>11590</v>
      </c>
      <c r="W23" s="1125"/>
      <c r="X23" s="1125"/>
      <c r="Y23" s="1125"/>
      <c r="Z23" s="1125"/>
      <c r="AA23" s="1125">
        <v>534</v>
      </c>
      <c r="AB23" s="1125"/>
      <c r="AC23" s="1125"/>
      <c r="AD23" s="1125"/>
      <c r="AE23" s="1132"/>
      <c r="AF23" s="1133">
        <v>462</v>
      </c>
      <c r="AG23" s="1125"/>
      <c r="AH23" s="1125"/>
      <c r="AI23" s="1125"/>
      <c r="AJ23" s="1134"/>
      <c r="AK23" s="1135"/>
      <c r="AL23" s="1136"/>
      <c r="AM23" s="1136"/>
      <c r="AN23" s="1136"/>
      <c r="AO23" s="1136"/>
      <c r="AP23" s="1125">
        <v>5031</v>
      </c>
      <c r="AQ23" s="1125"/>
      <c r="AR23" s="1125"/>
      <c r="AS23" s="1125"/>
      <c r="AT23" s="1125"/>
      <c r="AU23" s="1126"/>
      <c r="AV23" s="1126"/>
      <c r="AW23" s="1126"/>
      <c r="AX23" s="1126"/>
      <c r="AY23" s="1127"/>
      <c r="AZ23" s="1128" t="s">
        <v>321</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322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323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296</v>
      </c>
      <c r="B26" s="1060"/>
      <c r="C26" s="1060"/>
      <c r="D26" s="1060"/>
      <c r="E26" s="1060"/>
      <c r="F26" s="1060"/>
      <c r="G26" s="1060"/>
      <c r="H26" s="1060"/>
      <c r="I26" s="1060"/>
      <c r="J26" s="1060"/>
      <c r="K26" s="1060"/>
      <c r="L26" s="1060"/>
      <c r="M26" s="1060"/>
      <c r="N26" s="1060"/>
      <c r="O26" s="1060"/>
      <c r="P26" s="1061"/>
      <c r="Q26" s="1065" t="s">
        <v>324</v>
      </c>
      <c r="R26" s="1066"/>
      <c r="S26" s="1066"/>
      <c r="T26" s="1066"/>
      <c r="U26" s="1067"/>
      <c r="V26" s="1065" t="s">
        <v>325</v>
      </c>
      <c r="W26" s="1066"/>
      <c r="X26" s="1066"/>
      <c r="Y26" s="1066"/>
      <c r="Z26" s="1067"/>
      <c r="AA26" s="1065" t="s">
        <v>326</v>
      </c>
      <c r="AB26" s="1066"/>
      <c r="AC26" s="1066"/>
      <c r="AD26" s="1066"/>
      <c r="AE26" s="1066"/>
      <c r="AF26" s="1119" t="s">
        <v>327</v>
      </c>
      <c r="AG26" s="1072"/>
      <c r="AH26" s="1072"/>
      <c r="AI26" s="1072"/>
      <c r="AJ26" s="1120"/>
      <c r="AK26" s="1066" t="s">
        <v>328</v>
      </c>
      <c r="AL26" s="1066"/>
      <c r="AM26" s="1066"/>
      <c r="AN26" s="1066"/>
      <c r="AO26" s="1067"/>
      <c r="AP26" s="1065" t="s">
        <v>329</v>
      </c>
      <c r="AQ26" s="1066"/>
      <c r="AR26" s="1066"/>
      <c r="AS26" s="1066"/>
      <c r="AT26" s="1067"/>
      <c r="AU26" s="1065" t="s">
        <v>330</v>
      </c>
      <c r="AV26" s="1066"/>
      <c r="AW26" s="1066"/>
      <c r="AX26" s="1066"/>
      <c r="AY26" s="1067"/>
      <c r="AZ26" s="1065" t="s">
        <v>331</v>
      </c>
      <c r="BA26" s="1066"/>
      <c r="BB26" s="1066"/>
      <c r="BC26" s="1066"/>
      <c r="BD26" s="1067"/>
      <c r="BE26" s="1065" t="s">
        <v>303</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332</v>
      </c>
      <c r="C28" s="1112"/>
      <c r="D28" s="1112"/>
      <c r="E28" s="1112"/>
      <c r="F28" s="1112"/>
      <c r="G28" s="1112"/>
      <c r="H28" s="1112"/>
      <c r="I28" s="1112"/>
      <c r="J28" s="1112"/>
      <c r="K28" s="1112"/>
      <c r="L28" s="1112"/>
      <c r="M28" s="1112"/>
      <c r="N28" s="1112"/>
      <c r="O28" s="1112"/>
      <c r="P28" s="1113"/>
      <c r="Q28" s="1114">
        <v>2931</v>
      </c>
      <c r="R28" s="1115"/>
      <c r="S28" s="1115"/>
      <c r="T28" s="1115"/>
      <c r="U28" s="1115"/>
      <c r="V28" s="1115">
        <v>2811</v>
      </c>
      <c r="W28" s="1115"/>
      <c r="X28" s="1115"/>
      <c r="Y28" s="1115"/>
      <c r="Z28" s="1115"/>
      <c r="AA28" s="1115">
        <v>120</v>
      </c>
      <c r="AB28" s="1115"/>
      <c r="AC28" s="1115"/>
      <c r="AD28" s="1115"/>
      <c r="AE28" s="1116"/>
      <c r="AF28" s="1117">
        <v>120</v>
      </c>
      <c r="AG28" s="1115"/>
      <c r="AH28" s="1115"/>
      <c r="AI28" s="1115"/>
      <c r="AJ28" s="1118"/>
      <c r="AK28" s="1106">
        <v>342</v>
      </c>
      <c r="AL28" s="1107"/>
      <c r="AM28" s="1107"/>
      <c r="AN28" s="1107"/>
      <c r="AO28" s="1107"/>
      <c r="AP28" s="1107" t="s">
        <v>511</v>
      </c>
      <c r="AQ28" s="1107"/>
      <c r="AR28" s="1107"/>
      <c r="AS28" s="1107"/>
      <c r="AT28" s="1107"/>
      <c r="AU28" s="1107" t="s">
        <v>511</v>
      </c>
      <c r="AV28" s="1107"/>
      <c r="AW28" s="1107"/>
      <c r="AX28" s="1107"/>
      <c r="AY28" s="1107"/>
      <c r="AZ28" s="1108" t="s">
        <v>511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333</v>
      </c>
      <c r="C29" s="1095"/>
      <c r="D29" s="1095"/>
      <c r="E29" s="1095"/>
      <c r="F29" s="1095"/>
      <c r="G29" s="1095"/>
      <c r="H29" s="1095"/>
      <c r="I29" s="1095"/>
      <c r="J29" s="1095"/>
      <c r="K29" s="1095"/>
      <c r="L29" s="1095"/>
      <c r="M29" s="1095"/>
      <c r="N29" s="1095"/>
      <c r="O29" s="1095"/>
      <c r="P29" s="1096"/>
      <c r="Q29" s="1102">
        <v>3212</v>
      </c>
      <c r="R29" s="1103"/>
      <c r="S29" s="1103"/>
      <c r="T29" s="1103"/>
      <c r="U29" s="1103"/>
      <c r="V29" s="1103">
        <v>2940</v>
      </c>
      <c r="W29" s="1103"/>
      <c r="X29" s="1103"/>
      <c r="Y29" s="1103"/>
      <c r="Z29" s="1103"/>
      <c r="AA29" s="1103">
        <v>272</v>
      </c>
      <c r="AB29" s="1103"/>
      <c r="AC29" s="1103"/>
      <c r="AD29" s="1103"/>
      <c r="AE29" s="1104"/>
      <c r="AF29" s="1099">
        <v>272</v>
      </c>
      <c r="AG29" s="1100"/>
      <c r="AH29" s="1100"/>
      <c r="AI29" s="1100"/>
      <c r="AJ29" s="1101"/>
      <c r="AK29" s="1044">
        <v>464</v>
      </c>
      <c r="AL29" s="1035"/>
      <c r="AM29" s="1035"/>
      <c r="AN29" s="1035"/>
      <c r="AO29" s="1035"/>
      <c r="AP29" s="1035">
        <v>15</v>
      </c>
      <c r="AQ29" s="1035"/>
      <c r="AR29" s="1035"/>
      <c r="AS29" s="1035"/>
      <c r="AT29" s="1035"/>
      <c r="AU29" s="1035" t="s">
        <v>511</v>
      </c>
      <c r="AV29" s="1035"/>
      <c r="AW29" s="1035"/>
      <c r="AX29" s="1035"/>
      <c r="AY29" s="1035"/>
      <c r="AZ29" s="1105" t="s">
        <v>511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334</v>
      </c>
      <c r="C30" s="1095"/>
      <c r="D30" s="1095"/>
      <c r="E30" s="1095"/>
      <c r="F30" s="1095"/>
      <c r="G30" s="1095"/>
      <c r="H30" s="1095"/>
      <c r="I30" s="1095"/>
      <c r="J30" s="1095"/>
      <c r="K30" s="1095"/>
      <c r="L30" s="1095"/>
      <c r="M30" s="1095"/>
      <c r="N30" s="1095"/>
      <c r="O30" s="1095"/>
      <c r="P30" s="1096"/>
      <c r="Q30" s="1102">
        <v>394</v>
      </c>
      <c r="R30" s="1103"/>
      <c r="S30" s="1103"/>
      <c r="T30" s="1103"/>
      <c r="U30" s="1103"/>
      <c r="V30" s="1103">
        <v>385</v>
      </c>
      <c r="W30" s="1103"/>
      <c r="X30" s="1103"/>
      <c r="Y30" s="1103"/>
      <c r="Z30" s="1103"/>
      <c r="AA30" s="1103">
        <v>9</v>
      </c>
      <c r="AB30" s="1103"/>
      <c r="AC30" s="1103"/>
      <c r="AD30" s="1103"/>
      <c r="AE30" s="1104"/>
      <c r="AF30" s="1099">
        <v>9</v>
      </c>
      <c r="AG30" s="1100"/>
      <c r="AH30" s="1100"/>
      <c r="AI30" s="1100"/>
      <c r="AJ30" s="1101"/>
      <c r="AK30" s="1044">
        <v>106</v>
      </c>
      <c r="AL30" s="1035"/>
      <c r="AM30" s="1035"/>
      <c r="AN30" s="1035"/>
      <c r="AO30" s="1035"/>
      <c r="AP30" s="1035" t="s">
        <v>511</v>
      </c>
      <c r="AQ30" s="1035"/>
      <c r="AR30" s="1035"/>
      <c r="AS30" s="1035"/>
      <c r="AT30" s="1035"/>
      <c r="AU30" s="1035" t="s">
        <v>511</v>
      </c>
      <c r="AV30" s="1035"/>
      <c r="AW30" s="1035"/>
      <c r="AX30" s="1035"/>
      <c r="AY30" s="1035"/>
      <c r="AZ30" s="1105" t="s">
        <v>511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335</v>
      </c>
      <c r="C31" s="1095"/>
      <c r="D31" s="1095"/>
      <c r="E31" s="1095"/>
      <c r="F31" s="1095"/>
      <c r="G31" s="1095"/>
      <c r="H31" s="1095"/>
      <c r="I31" s="1095"/>
      <c r="J31" s="1095"/>
      <c r="K31" s="1095"/>
      <c r="L31" s="1095"/>
      <c r="M31" s="1095"/>
      <c r="N31" s="1095"/>
      <c r="O31" s="1095"/>
      <c r="P31" s="1096"/>
      <c r="Q31" s="1102">
        <v>560</v>
      </c>
      <c r="R31" s="1103"/>
      <c r="S31" s="1103"/>
      <c r="T31" s="1103"/>
      <c r="U31" s="1103"/>
      <c r="V31" s="1103">
        <v>360</v>
      </c>
      <c r="W31" s="1103"/>
      <c r="X31" s="1103"/>
      <c r="Y31" s="1103"/>
      <c r="Z31" s="1103"/>
      <c r="AA31" s="1103">
        <v>200</v>
      </c>
      <c r="AB31" s="1103"/>
      <c r="AC31" s="1103"/>
      <c r="AD31" s="1103"/>
      <c r="AE31" s="1104"/>
      <c r="AF31" s="1099">
        <v>490</v>
      </c>
      <c r="AG31" s="1100"/>
      <c r="AH31" s="1100"/>
      <c r="AI31" s="1100"/>
      <c r="AJ31" s="1101"/>
      <c r="AK31" s="1044">
        <v>9</v>
      </c>
      <c r="AL31" s="1035"/>
      <c r="AM31" s="1035"/>
      <c r="AN31" s="1035"/>
      <c r="AO31" s="1035"/>
      <c r="AP31" s="1035">
        <v>496</v>
      </c>
      <c r="AQ31" s="1035"/>
      <c r="AR31" s="1035"/>
      <c r="AS31" s="1035"/>
      <c r="AT31" s="1035"/>
      <c r="AU31" s="1035">
        <v>10</v>
      </c>
      <c r="AV31" s="1035"/>
      <c r="AW31" s="1035"/>
      <c r="AX31" s="1035"/>
      <c r="AY31" s="1035"/>
      <c r="AZ31" s="1105" t="s">
        <v>511</v>
      </c>
      <c r="BA31" s="1105"/>
      <c r="BB31" s="1105"/>
      <c r="BC31" s="1105"/>
      <c r="BD31" s="1105"/>
      <c r="BE31" s="1036" t="s">
        <v>336</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337</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319</v>
      </c>
      <c r="B63" s="1001" t="s">
        <v>338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891</v>
      </c>
      <c r="AG63" s="1023"/>
      <c r="AH63" s="1023"/>
      <c r="AI63" s="1023"/>
      <c r="AJ63" s="1086"/>
      <c r="AK63" s="1087"/>
      <c r="AL63" s="1027"/>
      <c r="AM63" s="1027"/>
      <c r="AN63" s="1027"/>
      <c r="AO63" s="1027"/>
      <c r="AP63" s="1023">
        <v>511</v>
      </c>
      <c r="AQ63" s="1023"/>
      <c r="AR63" s="1023"/>
      <c r="AS63" s="1023"/>
      <c r="AT63" s="1023"/>
      <c r="AU63" s="1023">
        <v>10</v>
      </c>
      <c r="AV63" s="1023"/>
      <c r="AW63" s="1023"/>
      <c r="AX63" s="1023"/>
      <c r="AY63" s="1023"/>
      <c r="AZ63" s="1081"/>
      <c r="BA63" s="1081"/>
      <c r="BB63" s="1081"/>
      <c r="BC63" s="1081"/>
      <c r="BD63" s="1081"/>
      <c r="BE63" s="1024"/>
      <c r="BF63" s="1024"/>
      <c r="BG63" s="1024"/>
      <c r="BH63" s="1024"/>
      <c r="BI63" s="1025"/>
      <c r="BJ63" s="1082" t="s">
        <v>339</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340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341</v>
      </c>
      <c r="B66" s="1060"/>
      <c r="C66" s="1060"/>
      <c r="D66" s="1060"/>
      <c r="E66" s="1060"/>
      <c r="F66" s="1060"/>
      <c r="G66" s="1060"/>
      <c r="H66" s="1060"/>
      <c r="I66" s="1060"/>
      <c r="J66" s="1060"/>
      <c r="K66" s="1060"/>
      <c r="L66" s="1060"/>
      <c r="M66" s="1060"/>
      <c r="N66" s="1060"/>
      <c r="O66" s="1060"/>
      <c r="P66" s="1061"/>
      <c r="Q66" s="1065" t="s">
        <v>342</v>
      </c>
      <c r="R66" s="1066"/>
      <c r="S66" s="1066"/>
      <c r="T66" s="1066"/>
      <c r="U66" s="1067"/>
      <c r="V66" s="1065" t="s">
        <v>343</v>
      </c>
      <c r="W66" s="1066"/>
      <c r="X66" s="1066"/>
      <c r="Y66" s="1066"/>
      <c r="Z66" s="1067"/>
      <c r="AA66" s="1065" t="s">
        <v>326</v>
      </c>
      <c r="AB66" s="1066"/>
      <c r="AC66" s="1066"/>
      <c r="AD66" s="1066"/>
      <c r="AE66" s="1067"/>
      <c r="AF66" s="1071" t="s">
        <v>344</v>
      </c>
      <c r="AG66" s="1072"/>
      <c r="AH66" s="1072"/>
      <c r="AI66" s="1072"/>
      <c r="AJ66" s="1073"/>
      <c r="AK66" s="1065" t="s">
        <v>345</v>
      </c>
      <c r="AL66" s="1060"/>
      <c r="AM66" s="1060"/>
      <c r="AN66" s="1060"/>
      <c r="AO66" s="1061"/>
      <c r="AP66" s="1065" t="s">
        <v>346</v>
      </c>
      <c r="AQ66" s="1066"/>
      <c r="AR66" s="1066"/>
      <c r="AS66" s="1066"/>
      <c r="AT66" s="1067"/>
      <c r="AU66" s="1065" t="s">
        <v>347</v>
      </c>
      <c r="AV66" s="1066"/>
      <c r="AW66" s="1066"/>
      <c r="AX66" s="1066"/>
      <c r="AY66" s="1067"/>
      <c r="AZ66" s="1065" t="s">
        <v>303</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512</v>
      </c>
      <c r="C68" s="1050"/>
      <c r="D68" s="1050"/>
      <c r="E68" s="1050"/>
      <c r="F68" s="1050"/>
      <c r="G68" s="1050"/>
      <c r="H68" s="1050"/>
      <c r="I68" s="1050"/>
      <c r="J68" s="1050"/>
      <c r="K68" s="1050"/>
      <c r="L68" s="1050"/>
      <c r="M68" s="1050"/>
      <c r="N68" s="1050"/>
      <c r="O68" s="1050"/>
      <c r="P68" s="1051"/>
      <c r="Q68" s="1052">
        <v>573</v>
      </c>
      <c r="R68" s="1046"/>
      <c r="S68" s="1046"/>
      <c r="T68" s="1046"/>
      <c r="U68" s="1046"/>
      <c r="V68" s="1046">
        <v>561</v>
      </c>
      <c r="W68" s="1046"/>
      <c r="X68" s="1046"/>
      <c r="Y68" s="1046"/>
      <c r="Z68" s="1046"/>
      <c r="AA68" s="1046">
        <v>12</v>
      </c>
      <c r="AB68" s="1046"/>
      <c r="AC68" s="1046"/>
      <c r="AD68" s="1046"/>
      <c r="AE68" s="1046"/>
      <c r="AF68" s="1046">
        <v>12</v>
      </c>
      <c r="AG68" s="1046"/>
      <c r="AH68" s="1046"/>
      <c r="AI68" s="1046"/>
      <c r="AJ68" s="1046"/>
      <c r="AK68" s="1046">
        <v>70</v>
      </c>
      <c r="AL68" s="1046"/>
      <c r="AM68" s="1046"/>
      <c r="AN68" s="1046"/>
      <c r="AO68" s="1046"/>
      <c r="AP68" s="1046" t="s">
        <v>513</v>
      </c>
      <c r="AQ68" s="1046"/>
      <c r="AR68" s="1046"/>
      <c r="AS68" s="1046"/>
      <c r="AT68" s="1046"/>
      <c r="AU68" s="1046" t="s">
        <v>513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514</v>
      </c>
      <c r="C69" s="1039"/>
      <c r="D69" s="1039"/>
      <c r="E69" s="1039"/>
      <c r="F69" s="1039"/>
      <c r="G69" s="1039"/>
      <c r="H69" s="1039"/>
      <c r="I69" s="1039"/>
      <c r="J69" s="1039"/>
      <c r="K69" s="1039"/>
      <c r="L69" s="1039"/>
      <c r="M69" s="1039"/>
      <c r="N69" s="1039"/>
      <c r="O69" s="1039"/>
      <c r="P69" s="1040"/>
      <c r="Q69" s="1041">
        <v>2</v>
      </c>
      <c r="R69" s="1035"/>
      <c r="S69" s="1035"/>
      <c r="T69" s="1035"/>
      <c r="U69" s="1035"/>
      <c r="V69" s="1035">
        <v>1</v>
      </c>
      <c r="W69" s="1035"/>
      <c r="X69" s="1035"/>
      <c r="Y69" s="1035"/>
      <c r="Z69" s="1035"/>
      <c r="AA69" s="1035">
        <v>1</v>
      </c>
      <c r="AB69" s="1035"/>
      <c r="AC69" s="1035"/>
      <c r="AD69" s="1035"/>
      <c r="AE69" s="1035"/>
      <c r="AF69" s="1035">
        <v>1</v>
      </c>
      <c r="AG69" s="1035"/>
      <c r="AH69" s="1035"/>
      <c r="AI69" s="1035"/>
      <c r="AJ69" s="1035"/>
      <c r="AK69" s="1035" t="s">
        <v>513</v>
      </c>
      <c r="AL69" s="1035"/>
      <c r="AM69" s="1035"/>
      <c r="AN69" s="1035"/>
      <c r="AO69" s="1035"/>
      <c r="AP69" s="1035" t="s">
        <v>513</v>
      </c>
      <c r="AQ69" s="1035"/>
      <c r="AR69" s="1035"/>
      <c r="AS69" s="1035"/>
      <c r="AT69" s="1035"/>
      <c r="AU69" s="1035" t="s">
        <v>513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515</v>
      </c>
      <c r="C70" s="1039"/>
      <c r="D70" s="1039"/>
      <c r="E70" s="1039"/>
      <c r="F70" s="1039"/>
      <c r="G70" s="1039"/>
      <c r="H70" s="1039"/>
      <c r="I70" s="1039"/>
      <c r="J70" s="1039"/>
      <c r="K70" s="1039"/>
      <c r="L70" s="1039"/>
      <c r="M70" s="1039"/>
      <c r="N70" s="1039"/>
      <c r="O70" s="1039"/>
      <c r="P70" s="1040"/>
      <c r="Q70" s="1041">
        <v>4911</v>
      </c>
      <c r="R70" s="1035"/>
      <c r="S70" s="1035"/>
      <c r="T70" s="1035"/>
      <c r="U70" s="1035"/>
      <c r="V70" s="1035">
        <v>4452</v>
      </c>
      <c r="W70" s="1035"/>
      <c r="X70" s="1035"/>
      <c r="Y70" s="1035"/>
      <c r="Z70" s="1035"/>
      <c r="AA70" s="1035">
        <v>459</v>
      </c>
      <c r="AB70" s="1035"/>
      <c r="AC70" s="1035"/>
      <c r="AD70" s="1035"/>
      <c r="AE70" s="1035"/>
      <c r="AF70" s="1035">
        <v>459</v>
      </c>
      <c r="AG70" s="1035"/>
      <c r="AH70" s="1035"/>
      <c r="AI70" s="1035"/>
      <c r="AJ70" s="1035"/>
      <c r="AK70" s="1035">
        <v>27</v>
      </c>
      <c r="AL70" s="1035"/>
      <c r="AM70" s="1035"/>
      <c r="AN70" s="1035"/>
      <c r="AO70" s="1035"/>
      <c r="AP70" s="1035" t="s">
        <v>513</v>
      </c>
      <c r="AQ70" s="1035"/>
      <c r="AR70" s="1035"/>
      <c r="AS70" s="1035"/>
      <c r="AT70" s="1035"/>
      <c r="AU70" s="1035" t="s">
        <v>513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516</v>
      </c>
      <c r="C71" s="1039"/>
      <c r="D71" s="1039"/>
      <c r="E71" s="1039"/>
      <c r="F71" s="1039"/>
      <c r="G71" s="1039"/>
      <c r="H71" s="1039"/>
      <c r="I71" s="1039"/>
      <c r="J71" s="1039"/>
      <c r="K71" s="1039"/>
      <c r="L71" s="1039"/>
      <c r="M71" s="1039"/>
      <c r="N71" s="1039"/>
      <c r="O71" s="1039"/>
      <c r="P71" s="1040"/>
      <c r="Q71" s="1041">
        <v>135</v>
      </c>
      <c r="R71" s="1035"/>
      <c r="S71" s="1035"/>
      <c r="T71" s="1035"/>
      <c r="U71" s="1035"/>
      <c r="V71" s="1035">
        <v>91</v>
      </c>
      <c r="W71" s="1035"/>
      <c r="X71" s="1035"/>
      <c r="Y71" s="1035"/>
      <c r="Z71" s="1035"/>
      <c r="AA71" s="1035">
        <v>44</v>
      </c>
      <c r="AB71" s="1035"/>
      <c r="AC71" s="1035"/>
      <c r="AD71" s="1035"/>
      <c r="AE71" s="1035"/>
      <c r="AF71" s="1035">
        <v>44</v>
      </c>
      <c r="AG71" s="1035"/>
      <c r="AH71" s="1035"/>
      <c r="AI71" s="1035"/>
      <c r="AJ71" s="1035"/>
      <c r="AK71" s="1035" t="s">
        <v>513</v>
      </c>
      <c r="AL71" s="1035"/>
      <c r="AM71" s="1035"/>
      <c r="AN71" s="1035"/>
      <c r="AO71" s="1035"/>
      <c r="AP71" s="1035" t="s">
        <v>513</v>
      </c>
      <c r="AQ71" s="1035"/>
      <c r="AR71" s="1035"/>
      <c r="AS71" s="1035"/>
      <c r="AT71" s="1035"/>
      <c r="AU71" s="1035" t="s">
        <v>513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517</v>
      </c>
      <c r="C72" s="1039"/>
      <c r="D72" s="1039"/>
      <c r="E72" s="1039"/>
      <c r="F72" s="1039"/>
      <c r="G72" s="1039"/>
      <c r="H72" s="1039"/>
      <c r="I72" s="1039"/>
      <c r="J72" s="1039"/>
      <c r="K72" s="1039"/>
      <c r="L72" s="1039"/>
      <c r="M72" s="1039"/>
      <c r="N72" s="1039"/>
      <c r="O72" s="1039"/>
      <c r="P72" s="1040"/>
      <c r="Q72" s="1041">
        <v>73</v>
      </c>
      <c r="R72" s="1035"/>
      <c r="S72" s="1035"/>
      <c r="T72" s="1035"/>
      <c r="U72" s="1035"/>
      <c r="V72" s="1035">
        <v>69</v>
      </c>
      <c r="W72" s="1035"/>
      <c r="X72" s="1035"/>
      <c r="Y72" s="1035"/>
      <c r="Z72" s="1035"/>
      <c r="AA72" s="1035">
        <v>4</v>
      </c>
      <c r="AB72" s="1035"/>
      <c r="AC72" s="1035"/>
      <c r="AD72" s="1035"/>
      <c r="AE72" s="1035"/>
      <c r="AF72" s="1035">
        <v>4</v>
      </c>
      <c r="AG72" s="1035"/>
      <c r="AH72" s="1035"/>
      <c r="AI72" s="1035"/>
      <c r="AJ72" s="1035"/>
      <c r="AK72" s="1035">
        <v>18</v>
      </c>
      <c r="AL72" s="1035"/>
      <c r="AM72" s="1035"/>
      <c r="AN72" s="1035"/>
      <c r="AO72" s="1035"/>
      <c r="AP72" s="1035" t="s">
        <v>513</v>
      </c>
      <c r="AQ72" s="1035"/>
      <c r="AR72" s="1035"/>
      <c r="AS72" s="1035"/>
      <c r="AT72" s="1035"/>
      <c r="AU72" s="1035" t="s">
        <v>513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518</v>
      </c>
      <c r="C73" s="1039"/>
      <c r="D73" s="1039"/>
      <c r="E73" s="1039"/>
      <c r="F73" s="1039"/>
      <c r="G73" s="1039"/>
      <c r="H73" s="1039"/>
      <c r="I73" s="1039"/>
      <c r="J73" s="1039"/>
      <c r="K73" s="1039"/>
      <c r="L73" s="1039"/>
      <c r="M73" s="1039"/>
      <c r="N73" s="1039"/>
      <c r="O73" s="1039"/>
      <c r="P73" s="1040"/>
      <c r="Q73" s="1041">
        <v>138691</v>
      </c>
      <c r="R73" s="1035"/>
      <c r="S73" s="1035"/>
      <c r="T73" s="1035"/>
      <c r="U73" s="1035"/>
      <c r="V73" s="1035">
        <v>129824</v>
      </c>
      <c r="W73" s="1035"/>
      <c r="X73" s="1035"/>
      <c r="Y73" s="1035"/>
      <c r="Z73" s="1035"/>
      <c r="AA73" s="1035">
        <v>8867</v>
      </c>
      <c r="AB73" s="1035"/>
      <c r="AC73" s="1035"/>
      <c r="AD73" s="1035"/>
      <c r="AE73" s="1035"/>
      <c r="AF73" s="1035">
        <v>8867</v>
      </c>
      <c r="AG73" s="1035"/>
      <c r="AH73" s="1035"/>
      <c r="AI73" s="1035"/>
      <c r="AJ73" s="1035"/>
      <c r="AK73" s="1035" t="s">
        <v>513</v>
      </c>
      <c r="AL73" s="1035"/>
      <c r="AM73" s="1035"/>
      <c r="AN73" s="1035"/>
      <c r="AO73" s="1035"/>
      <c r="AP73" s="1035" t="s">
        <v>513</v>
      </c>
      <c r="AQ73" s="1035"/>
      <c r="AR73" s="1035"/>
      <c r="AS73" s="1035"/>
      <c r="AT73" s="1035"/>
      <c r="AU73" s="1035" t="s">
        <v>513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319</v>
      </c>
      <c r="B88" s="1001" t="s">
        <v>348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9387</v>
      </c>
      <c r="AG88" s="1023"/>
      <c r="AH88" s="1023"/>
      <c r="AI88" s="1023"/>
      <c r="AJ88" s="1023"/>
      <c r="AK88" s="1027"/>
      <c r="AL88" s="1027"/>
      <c r="AM88" s="1027"/>
      <c r="AN88" s="1027"/>
      <c r="AO88" s="1027"/>
      <c r="AP88" s="1023">
        <v>0</v>
      </c>
      <c r="AQ88" s="1023"/>
      <c r="AR88" s="1023"/>
      <c r="AS88" s="1023"/>
      <c r="AT88" s="1023"/>
      <c r="AU88" s="1023">
        <v>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1001" t="s">
        <v>349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354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355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356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357</v>
      </c>
      <c r="AB109" s="960"/>
      <c r="AC109" s="960"/>
      <c r="AD109" s="960"/>
      <c r="AE109" s="961"/>
      <c r="AF109" s="962" t="s">
        <v>358</v>
      </c>
      <c r="AG109" s="960"/>
      <c r="AH109" s="960"/>
      <c r="AI109" s="960"/>
      <c r="AJ109" s="961"/>
      <c r="AK109" s="962" t="s">
        <v>262</v>
      </c>
      <c r="AL109" s="960"/>
      <c r="AM109" s="960"/>
      <c r="AN109" s="960"/>
      <c r="AO109" s="961"/>
      <c r="AP109" s="962" t="s">
        <v>359</v>
      </c>
      <c r="AQ109" s="960"/>
      <c r="AR109" s="960"/>
      <c r="AS109" s="960"/>
      <c r="AT109" s="993"/>
      <c r="AU109" s="959" t="s">
        <v>356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357</v>
      </c>
      <c r="BR109" s="960"/>
      <c r="BS109" s="960"/>
      <c r="BT109" s="960"/>
      <c r="BU109" s="961"/>
      <c r="BV109" s="962" t="s">
        <v>358</v>
      </c>
      <c r="BW109" s="960"/>
      <c r="BX109" s="960"/>
      <c r="BY109" s="960"/>
      <c r="BZ109" s="961"/>
      <c r="CA109" s="962" t="s">
        <v>262</v>
      </c>
      <c r="CB109" s="960"/>
      <c r="CC109" s="960"/>
      <c r="CD109" s="960"/>
      <c r="CE109" s="961"/>
      <c r="CF109" s="1000" t="s">
        <v>359</v>
      </c>
      <c r="CG109" s="1000"/>
      <c r="CH109" s="1000"/>
      <c r="CI109" s="1000"/>
      <c r="CJ109" s="1000"/>
      <c r="CK109" s="962" t="s">
        <v>360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357</v>
      </c>
      <c r="DH109" s="960"/>
      <c r="DI109" s="960"/>
      <c r="DJ109" s="960"/>
      <c r="DK109" s="961"/>
      <c r="DL109" s="962" t="s">
        <v>358</v>
      </c>
      <c r="DM109" s="960"/>
      <c r="DN109" s="960"/>
      <c r="DO109" s="960"/>
      <c r="DP109" s="961"/>
      <c r="DQ109" s="962" t="s">
        <v>262</v>
      </c>
      <c r="DR109" s="960"/>
      <c r="DS109" s="960"/>
      <c r="DT109" s="960"/>
      <c r="DU109" s="961"/>
      <c r="DV109" s="962" t="s">
        <v>359</v>
      </c>
      <c r="DW109" s="960"/>
      <c r="DX109" s="960"/>
      <c r="DY109" s="960"/>
      <c r="DZ109" s="993"/>
    </row>
    <row r="110" spans="1:131" s="226" customFormat="1" ht="26.25" customHeight="1" x14ac:dyDescent="0.15">
      <c r="A110" s="871" t="s">
        <v>361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773346</v>
      </c>
      <c r="AB110" s="953"/>
      <c r="AC110" s="953"/>
      <c r="AD110" s="953"/>
      <c r="AE110" s="954"/>
      <c r="AF110" s="955">
        <v>769357</v>
      </c>
      <c r="AG110" s="953"/>
      <c r="AH110" s="953"/>
      <c r="AI110" s="953"/>
      <c r="AJ110" s="954"/>
      <c r="AK110" s="955">
        <v>743924</v>
      </c>
      <c r="AL110" s="953"/>
      <c r="AM110" s="953"/>
      <c r="AN110" s="953"/>
      <c r="AO110" s="954"/>
      <c r="AP110" s="956">
        <v>12.8</v>
      </c>
      <c r="AQ110" s="957"/>
      <c r="AR110" s="957"/>
      <c r="AS110" s="957"/>
      <c r="AT110" s="958"/>
      <c r="AU110" s="994" t="s">
        <v>73</v>
      </c>
      <c r="AV110" s="995"/>
      <c r="AW110" s="995"/>
      <c r="AX110" s="995"/>
      <c r="AY110" s="995"/>
      <c r="AZ110" s="924" t="s">
        <v>362</v>
      </c>
      <c r="BA110" s="872"/>
      <c r="BB110" s="872"/>
      <c r="BC110" s="872"/>
      <c r="BD110" s="872"/>
      <c r="BE110" s="872"/>
      <c r="BF110" s="872"/>
      <c r="BG110" s="872"/>
      <c r="BH110" s="872"/>
      <c r="BI110" s="872"/>
      <c r="BJ110" s="872"/>
      <c r="BK110" s="872"/>
      <c r="BL110" s="872"/>
      <c r="BM110" s="872"/>
      <c r="BN110" s="872"/>
      <c r="BO110" s="872"/>
      <c r="BP110" s="873"/>
      <c r="BQ110" s="925">
        <v>4739240</v>
      </c>
      <c r="BR110" s="906"/>
      <c r="BS110" s="906"/>
      <c r="BT110" s="906"/>
      <c r="BU110" s="906"/>
      <c r="BV110" s="906">
        <v>5448087</v>
      </c>
      <c r="BW110" s="906"/>
      <c r="BX110" s="906"/>
      <c r="BY110" s="906"/>
      <c r="BZ110" s="906"/>
      <c r="CA110" s="906">
        <v>5030727</v>
      </c>
      <c r="CB110" s="906"/>
      <c r="CC110" s="906"/>
      <c r="CD110" s="906"/>
      <c r="CE110" s="906"/>
      <c r="CF110" s="930">
        <v>86.2</v>
      </c>
      <c r="CG110" s="931"/>
      <c r="CH110" s="931"/>
      <c r="CI110" s="931"/>
      <c r="CJ110" s="931"/>
      <c r="CK110" s="990" t="s">
        <v>363</v>
      </c>
      <c r="CL110" s="883"/>
      <c r="CM110" s="924" t="s">
        <v>364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321</v>
      </c>
      <c r="DH110" s="906"/>
      <c r="DI110" s="906"/>
      <c r="DJ110" s="906"/>
      <c r="DK110" s="906"/>
      <c r="DL110" s="906" t="s">
        <v>365</v>
      </c>
      <c r="DM110" s="906"/>
      <c r="DN110" s="906"/>
      <c r="DO110" s="906"/>
      <c r="DP110" s="906"/>
      <c r="DQ110" s="906" t="s">
        <v>365</v>
      </c>
      <c r="DR110" s="906"/>
      <c r="DS110" s="906"/>
      <c r="DT110" s="906"/>
      <c r="DU110" s="906"/>
      <c r="DV110" s="907" t="s">
        <v>365</v>
      </c>
      <c r="DW110" s="907"/>
      <c r="DX110" s="907"/>
      <c r="DY110" s="907"/>
      <c r="DZ110" s="908"/>
    </row>
    <row r="111" spans="1:131" s="226" customFormat="1" ht="26.25" customHeight="1" x14ac:dyDescent="0.15">
      <c r="A111" s="838" t="s">
        <v>366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321</v>
      </c>
      <c r="AB111" s="983"/>
      <c r="AC111" s="983"/>
      <c r="AD111" s="983"/>
      <c r="AE111" s="984"/>
      <c r="AF111" s="985" t="s">
        <v>321</v>
      </c>
      <c r="AG111" s="983"/>
      <c r="AH111" s="983"/>
      <c r="AI111" s="983"/>
      <c r="AJ111" s="984"/>
      <c r="AK111" s="985" t="s">
        <v>367</v>
      </c>
      <c r="AL111" s="983"/>
      <c r="AM111" s="983"/>
      <c r="AN111" s="983"/>
      <c r="AO111" s="984"/>
      <c r="AP111" s="986" t="s">
        <v>317</v>
      </c>
      <c r="AQ111" s="987"/>
      <c r="AR111" s="987"/>
      <c r="AS111" s="987"/>
      <c r="AT111" s="988"/>
      <c r="AU111" s="996"/>
      <c r="AV111" s="997"/>
      <c r="AW111" s="997"/>
      <c r="AX111" s="997"/>
      <c r="AY111" s="997"/>
      <c r="AZ111" s="879" t="s">
        <v>368</v>
      </c>
      <c r="BA111" s="816"/>
      <c r="BB111" s="816"/>
      <c r="BC111" s="816"/>
      <c r="BD111" s="816"/>
      <c r="BE111" s="816"/>
      <c r="BF111" s="816"/>
      <c r="BG111" s="816"/>
      <c r="BH111" s="816"/>
      <c r="BI111" s="816"/>
      <c r="BJ111" s="816"/>
      <c r="BK111" s="816"/>
      <c r="BL111" s="816"/>
      <c r="BM111" s="816"/>
      <c r="BN111" s="816"/>
      <c r="BO111" s="816"/>
      <c r="BP111" s="817"/>
      <c r="BQ111" s="880" t="s">
        <v>369</v>
      </c>
      <c r="BR111" s="881"/>
      <c r="BS111" s="881"/>
      <c r="BT111" s="881"/>
      <c r="BU111" s="881"/>
      <c r="BV111" s="881" t="s">
        <v>317</v>
      </c>
      <c r="BW111" s="881"/>
      <c r="BX111" s="881"/>
      <c r="BY111" s="881"/>
      <c r="BZ111" s="881"/>
      <c r="CA111" s="881" t="s">
        <v>369</v>
      </c>
      <c r="CB111" s="881"/>
      <c r="CC111" s="881"/>
      <c r="CD111" s="881"/>
      <c r="CE111" s="881"/>
      <c r="CF111" s="939" t="s">
        <v>321</v>
      </c>
      <c r="CG111" s="940"/>
      <c r="CH111" s="940"/>
      <c r="CI111" s="940"/>
      <c r="CJ111" s="940"/>
      <c r="CK111" s="991"/>
      <c r="CL111" s="885"/>
      <c r="CM111" s="879" t="s">
        <v>370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365</v>
      </c>
      <c r="DH111" s="881"/>
      <c r="DI111" s="881"/>
      <c r="DJ111" s="881"/>
      <c r="DK111" s="881"/>
      <c r="DL111" s="881" t="s">
        <v>321</v>
      </c>
      <c r="DM111" s="881"/>
      <c r="DN111" s="881"/>
      <c r="DO111" s="881"/>
      <c r="DP111" s="881"/>
      <c r="DQ111" s="881" t="s">
        <v>365</v>
      </c>
      <c r="DR111" s="881"/>
      <c r="DS111" s="881"/>
      <c r="DT111" s="881"/>
      <c r="DU111" s="881"/>
      <c r="DV111" s="858" t="s">
        <v>321</v>
      </c>
      <c r="DW111" s="858"/>
      <c r="DX111" s="858"/>
      <c r="DY111" s="858"/>
      <c r="DZ111" s="859"/>
    </row>
    <row r="112" spans="1:131" s="226" customFormat="1" ht="26.25" customHeight="1" x14ac:dyDescent="0.15">
      <c r="A112" s="976" t="s">
        <v>371</v>
      </c>
      <c r="B112" s="977"/>
      <c r="C112" s="816" t="s">
        <v>372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321</v>
      </c>
      <c r="AB112" s="844"/>
      <c r="AC112" s="844"/>
      <c r="AD112" s="844"/>
      <c r="AE112" s="845"/>
      <c r="AF112" s="846" t="s">
        <v>321</v>
      </c>
      <c r="AG112" s="844"/>
      <c r="AH112" s="844"/>
      <c r="AI112" s="844"/>
      <c r="AJ112" s="845"/>
      <c r="AK112" s="846" t="s">
        <v>365</v>
      </c>
      <c r="AL112" s="844"/>
      <c r="AM112" s="844"/>
      <c r="AN112" s="844"/>
      <c r="AO112" s="845"/>
      <c r="AP112" s="888" t="s">
        <v>373</v>
      </c>
      <c r="AQ112" s="889"/>
      <c r="AR112" s="889"/>
      <c r="AS112" s="889"/>
      <c r="AT112" s="890"/>
      <c r="AU112" s="996"/>
      <c r="AV112" s="997"/>
      <c r="AW112" s="997"/>
      <c r="AX112" s="997"/>
      <c r="AY112" s="997"/>
      <c r="AZ112" s="879" t="s">
        <v>374</v>
      </c>
      <c r="BA112" s="816"/>
      <c r="BB112" s="816"/>
      <c r="BC112" s="816"/>
      <c r="BD112" s="816"/>
      <c r="BE112" s="816"/>
      <c r="BF112" s="816"/>
      <c r="BG112" s="816"/>
      <c r="BH112" s="816"/>
      <c r="BI112" s="816"/>
      <c r="BJ112" s="816"/>
      <c r="BK112" s="816"/>
      <c r="BL112" s="816"/>
      <c r="BM112" s="816"/>
      <c r="BN112" s="816"/>
      <c r="BO112" s="816"/>
      <c r="BP112" s="817"/>
      <c r="BQ112" s="880">
        <v>18403</v>
      </c>
      <c r="BR112" s="881"/>
      <c r="BS112" s="881"/>
      <c r="BT112" s="881"/>
      <c r="BU112" s="881"/>
      <c r="BV112" s="881">
        <v>14404</v>
      </c>
      <c r="BW112" s="881"/>
      <c r="BX112" s="881"/>
      <c r="BY112" s="881"/>
      <c r="BZ112" s="881"/>
      <c r="CA112" s="881">
        <v>9916</v>
      </c>
      <c r="CB112" s="881"/>
      <c r="CC112" s="881"/>
      <c r="CD112" s="881"/>
      <c r="CE112" s="881"/>
      <c r="CF112" s="939">
        <v>0.2</v>
      </c>
      <c r="CG112" s="940"/>
      <c r="CH112" s="940"/>
      <c r="CI112" s="940"/>
      <c r="CJ112" s="940"/>
      <c r="CK112" s="991"/>
      <c r="CL112" s="885"/>
      <c r="CM112" s="879" t="s">
        <v>375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365</v>
      </c>
      <c r="DH112" s="881"/>
      <c r="DI112" s="881"/>
      <c r="DJ112" s="881"/>
      <c r="DK112" s="881"/>
      <c r="DL112" s="881" t="s">
        <v>376</v>
      </c>
      <c r="DM112" s="881"/>
      <c r="DN112" s="881"/>
      <c r="DO112" s="881"/>
      <c r="DP112" s="881"/>
      <c r="DQ112" s="881" t="s">
        <v>321</v>
      </c>
      <c r="DR112" s="881"/>
      <c r="DS112" s="881"/>
      <c r="DT112" s="881"/>
      <c r="DU112" s="881"/>
      <c r="DV112" s="858" t="s">
        <v>321</v>
      </c>
      <c r="DW112" s="858"/>
      <c r="DX112" s="858"/>
      <c r="DY112" s="858"/>
      <c r="DZ112" s="859"/>
    </row>
    <row r="113" spans="1:130" s="226" customFormat="1" ht="26.25" customHeight="1" x14ac:dyDescent="0.15">
      <c r="A113" s="978"/>
      <c r="B113" s="979"/>
      <c r="C113" s="816" t="s">
        <v>377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5946</v>
      </c>
      <c r="AB113" s="983"/>
      <c r="AC113" s="983"/>
      <c r="AD113" s="983"/>
      <c r="AE113" s="984"/>
      <c r="AF113" s="985">
        <v>3702</v>
      </c>
      <c r="AG113" s="983"/>
      <c r="AH113" s="983"/>
      <c r="AI113" s="983"/>
      <c r="AJ113" s="984"/>
      <c r="AK113" s="985">
        <v>3702</v>
      </c>
      <c r="AL113" s="983"/>
      <c r="AM113" s="983"/>
      <c r="AN113" s="983"/>
      <c r="AO113" s="984"/>
      <c r="AP113" s="986">
        <v>0.1</v>
      </c>
      <c r="AQ113" s="987"/>
      <c r="AR113" s="987"/>
      <c r="AS113" s="987"/>
      <c r="AT113" s="988"/>
      <c r="AU113" s="996"/>
      <c r="AV113" s="997"/>
      <c r="AW113" s="997"/>
      <c r="AX113" s="997"/>
      <c r="AY113" s="997"/>
      <c r="AZ113" s="879" t="s">
        <v>378</v>
      </c>
      <c r="BA113" s="816"/>
      <c r="BB113" s="816"/>
      <c r="BC113" s="816"/>
      <c r="BD113" s="816"/>
      <c r="BE113" s="816"/>
      <c r="BF113" s="816"/>
      <c r="BG113" s="816"/>
      <c r="BH113" s="816"/>
      <c r="BI113" s="816"/>
      <c r="BJ113" s="816"/>
      <c r="BK113" s="816"/>
      <c r="BL113" s="816"/>
      <c r="BM113" s="816"/>
      <c r="BN113" s="816"/>
      <c r="BO113" s="816"/>
      <c r="BP113" s="817"/>
      <c r="BQ113" s="880" t="s">
        <v>321</v>
      </c>
      <c r="BR113" s="881"/>
      <c r="BS113" s="881"/>
      <c r="BT113" s="881"/>
      <c r="BU113" s="881"/>
      <c r="BV113" s="881" t="s">
        <v>379</v>
      </c>
      <c r="BW113" s="881"/>
      <c r="BX113" s="881"/>
      <c r="BY113" s="881"/>
      <c r="BZ113" s="881"/>
      <c r="CA113" s="881" t="s">
        <v>369</v>
      </c>
      <c r="CB113" s="881"/>
      <c r="CC113" s="881"/>
      <c r="CD113" s="881"/>
      <c r="CE113" s="881"/>
      <c r="CF113" s="939" t="s">
        <v>321</v>
      </c>
      <c r="CG113" s="940"/>
      <c r="CH113" s="940"/>
      <c r="CI113" s="940"/>
      <c r="CJ113" s="940"/>
      <c r="CK113" s="991"/>
      <c r="CL113" s="885"/>
      <c r="CM113" s="879" t="s">
        <v>380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373</v>
      </c>
      <c r="DH113" s="844"/>
      <c r="DI113" s="844"/>
      <c r="DJ113" s="844"/>
      <c r="DK113" s="845"/>
      <c r="DL113" s="846" t="s">
        <v>321</v>
      </c>
      <c r="DM113" s="844"/>
      <c r="DN113" s="844"/>
      <c r="DO113" s="844"/>
      <c r="DP113" s="845"/>
      <c r="DQ113" s="846" t="s">
        <v>367</v>
      </c>
      <c r="DR113" s="844"/>
      <c r="DS113" s="844"/>
      <c r="DT113" s="844"/>
      <c r="DU113" s="845"/>
      <c r="DV113" s="888" t="s">
        <v>369</v>
      </c>
      <c r="DW113" s="889"/>
      <c r="DX113" s="889"/>
      <c r="DY113" s="889"/>
      <c r="DZ113" s="890"/>
    </row>
    <row r="114" spans="1:130" s="226" customFormat="1" ht="26.25" customHeight="1" x14ac:dyDescent="0.15">
      <c r="A114" s="978"/>
      <c r="B114" s="979"/>
      <c r="C114" s="816" t="s">
        <v>381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365</v>
      </c>
      <c r="AB114" s="844"/>
      <c r="AC114" s="844"/>
      <c r="AD114" s="844"/>
      <c r="AE114" s="845"/>
      <c r="AF114" s="846" t="s">
        <v>376</v>
      </c>
      <c r="AG114" s="844"/>
      <c r="AH114" s="844"/>
      <c r="AI114" s="844"/>
      <c r="AJ114" s="845"/>
      <c r="AK114" s="846" t="s">
        <v>365</v>
      </c>
      <c r="AL114" s="844"/>
      <c r="AM114" s="844"/>
      <c r="AN114" s="844"/>
      <c r="AO114" s="845"/>
      <c r="AP114" s="888" t="s">
        <v>317</v>
      </c>
      <c r="AQ114" s="889"/>
      <c r="AR114" s="889"/>
      <c r="AS114" s="889"/>
      <c r="AT114" s="890"/>
      <c r="AU114" s="996"/>
      <c r="AV114" s="997"/>
      <c r="AW114" s="997"/>
      <c r="AX114" s="997"/>
      <c r="AY114" s="997"/>
      <c r="AZ114" s="879" t="s">
        <v>382</v>
      </c>
      <c r="BA114" s="816"/>
      <c r="BB114" s="816"/>
      <c r="BC114" s="816"/>
      <c r="BD114" s="816"/>
      <c r="BE114" s="816"/>
      <c r="BF114" s="816"/>
      <c r="BG114" s="816"/>
      <c r="BH114" s="816"/>
      <c r="BI114" s="816"/>
      <c r="BJ114" s="816"/>
      <c r="BK114" s="816"/>
      <c r="BL114" s="816"/>
      <c r="BM114" s="816"/>
      <c r="BN114" s="816"/>
      <c r="BO114" s="816"/>
      <c r="BP114" s="817"/>
      <c r="BQ114" s="880">
        <v>1045195</v>
      </c>
      <c r="BR114" s="881"/>
      <c r="BS114" s="881"/>
      <c r="BT114" s="881"/>
      <c r="BU114" s="881"/>
      <c r="BV114" s="881">
        <v>988214</v>
      </c>
      <c r="BW114" s="881"/>
      <c r="BX114" s="881"/>
      <c r="BY114" s="881"/>
      <c r="BZ114" s="881"/>
      <c r="CA114" s="881">
        <v>933745</v>
      </c>
      <c r="CB114" s="881"/>
      <c r="CC114" s="881"/>
      <c r="CD114" s="881"/>
      <c r="CE114" s="881"/>
      <c r="CF114" s="939">
        <v>16</v>
      </c>
      <c r="CG114" s="940"/>
      <c r="CH114" s="940"/>
      <c r="CI114" s="940"/>
      <c r="CJ114" s="940"/>
      <c r="CK114" s="991"/>
      <c r="CL114" s="885"/>
      <c r="CM114" s="879" t="s">
        <v>383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321</v>
      </c>
      <c r="DH114" s="844"/>
      <c r="DI114" s="844"/>
      <c r="DJ114" s="844"/>
      <c r="DK114" s="845"/>
      <c r="DL114" s="846" t="s">
        <v>367</v>
      </c>
      <c r="DM114" s="844"/>
      <c r="DN114" s="844"/>
      <c r="DO114" s="844"/>
      <c r="DP114" s="845"/>
      <c r="DQ114" s="846" t="s">
        <v>321</v>
      </c>
      <c r="DR114" s="844"/>
      <c r="DS114" s="844"/>
      <c r="DT114" s="844"/>
      <c r="DU114" s="845"/>
      <c r="DV114" s="888" t="s">
        <v>321</v>
      </c>
      <c r="DW114" s="889"/>
      <c r="DX114" s="889"/>
      <c r="DY114" s="889"/>
      <c r="DZ114" s="890"/>
    </row>
    <row r="115" spans="1:130" s="226" customFormat="1" ht="26.25" customHeight="1" x14ac:dyDescent="0.15">
      <c r="A115" s="978"/>
      <c r="B115" s="979"/>
      <c r="C115" s="816" t="s">
        <v>384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365</v>
      </c>
      <c r="AB115" s="983"/>
      <c r="AC115" s="983"/>
      <c r="AD115" s="983"/>
      <c r="AE115" s="984"/>
      <c r="AF115" s="985" t="s">
        <v>321</v>
      </c>
      <c r="AG115" s="983"/>
      <c r="AH115" s="983"/>
      <c r="AI115" s="983"/>
      <c r="AJ115" s="984"/>
      <c r="AK115" s="985" t="s">
        <v>369</v>
      </c>
      <c r="AL115" s="983"/>
      <c r="AM115" s="983"/>
      <c r="AN115" s="983"/>
      <c r="AO115" s="984"/>
      <c r="AP115" s="986" t="s">
        <v>369</v>
      </c>
      <c r="AQ115" s="987"/>
      <c r="AR115" s="987"/>
      <c r="AS115" s="987"/>
      <c r="AT115" s="988"/>
      <c r="AU115" s="996"/>
      <c r="AV115" s="997"/>
      <c r="AW115" s="997"/>
      <c r="AX115" s="997"/>
      <c r="AY115" s="997"/>
      <c r="AZ115" s="879" t="s">
        <v>385</v>
      </c>
      <c r="BA115" s="816"/>
      <c r="BB115" s="816"/>
      <c r="BC115" s="816"/>
      <c r="BD115" s="816"/>
      <c r="BE115" s="816"/>
      <c r="BF115" s="816"/>
      <c r="BG115" s="816"/>
      <c r="BH115" s="816"/>
      <c r="BI115" s="816"/>
      <c r="BJ115" s="816"/>
      <c r="BK115" s="816"/>
      <c r="BL115" s="816"/>
      <c r="BM115" s="816"/>
      <c r="BN115" s="816"/>
      <c r="BO115" s="816"/>
      <c r="BP115" s="817"/>
      <c r="BQ115" s="880" t="s">
        <v>365</v>
      </c>
      <c r="BR115" s="881"/>
      <c r="BS115" s="881"/>
      <c r="BT115" s="881"/>
      <c r="BU115" s="881"/>
      <c r="BV115" s="881" t="s">
        <v>321</v>
      </c>
      <c r="BW115" s="881"/>
      <c r="BX115" s="881"/>
      <c r="BY115" s="881"/>
      <c r="BZ115" s="881"/>
      <c r="CA115" s="881" t="s">
        <v>369</v>
      </c>
      <c r="CB115" s="881"/>
      <c r="CC115" s="881"/>
      <c r="CD115" s="881"/>
      <c r="CE115" s="881"/>
      <c r="CF115" s="939" t="s">
        <v>317</v>
      </c>
      <c r="CG115" s="940"/>
      <c r="CH115" s="940"/>
      <c r="CI115" s="940"/>
      <c r="CJ115" s="940"/>
      <c r="CK115" s="991"/>
      <c r="CL115" s="885"/>
      <c r="CM115" s="879" t="s">
        <v>386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373</v>
      </c>
      <c r="DH115" s="844"/>
      <c r="DI115" s="844"/>
      <c r="DJ115" s="844"/>
      <c r="DK115" s="845"/>
      <c r="DL115" s="846" t="s">
        <v>317</v>
      </c>
      <c r="DM115" s="844"/>
      <c r="DN115" s="844"/>
      <c r="DO115" s="844"/>
      <c r="DP115" s="845"/>
      <c r="DQ115" s="846" t="s">
        <v>373</v>
      </c>
      <c r="DR115" s="844"/>
      <c r="DS115" s="844"/>
      <c r="DT115" s="844"/>
      <c r="DU115" s="845"/>
      <c r="DV115" s="888" t="s">
        <v>379</v>
      </c>
      <c r="DW115" s="889"/>
      <c r="DX115" s="889"/>
      <c r="DY115" s="889"/>
      <c r="DZ115" s="890"/>
    </row>
    <row r="116" spans="1:130" s="226" customFormat="1" ht="26.25" customHeight="1" x14ac:dyDescent="0.15">
      <c r="A116" s="980"/>
      <c r="B116" s="981"/>
      <c r="C116" s="903" t="s">
        <v>387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365</v>
      </c>
      <c r="AB116" s="844"/>
      <c r="AC116" s="844"/>
      <c r="AD116" s="844"/>
      <c r="AE116" s="845"/>
      <c r="AF116" s="846">
        <v>421</v>
      </c>
      <c r="AG116" s="844"/>
      <c r="AH116" s="844"/>
      <c r="AI116" s="844"/>
      <c r="AJ116" s="845"/>
      <c r="AK116" s="846" t="s">
        <v>321</v>
      </c>
      <c r="AL116" s="844"/>
      <c r="AM116" s="844"/>
      <c r="AN116" s="844"/>
      <c r="AO116" s="845"/>
      <c r="AP116" s="888" t="s">
        <v>321</v>
      </c>
      <c r="AQ116" s="889"/>
      <c r="AR116" s="889"/>
      <c r="AS116" s="889"/>
      <c r="AT116" s="890"/>
      <c r="AU116" s="996"/>
      <c r="AV116" s="997"/>
      <c r="AW116" s="997"/>
      <c r="AX116" s="997"/>
      <c r="AY116" s="997"/>
      <c r="AZ116" s="973" t="s">
        <v>388</v>
      </c>
      <c r="BA116" s="974"/>
      <c r="BB116" s="974"/>
      <c r="BC116" s="974"/>
      <c r="BD116" s="974"/>
      <c r="BE116" s="974"/>
      <c r="BF116" s="974"/>
      <c r="BG116" s="974"/>
      <c r="BH116" s="974"/>
      <c r="BI116" s="974"/>
      <c r="BJ116" s="974"/>
      <c r="BK116" s="974"/>
      <c r="BL116" s="974"/>
      <c r="BM116" s="974"/>
      <c r="BN116" s="974"/>
      <c r="BO116" s="974"/>
      <c r="BP116" s="975"/>
      <c r="BQ116" s="880" t="s">
        <v>373</v>
      </c>
      <c r="BR116" s="881"/>
      <c r="BS116" s="881"/>
      <c r="BT116" s="881"/>
      <c r="BU116" s="881"/>
      <c r="BV116" s="881" t="s">
        <v>365</v>
      </c>
      <c r="BW116" s="881"/>
      <c r="BX116" s="881"/>
      <c r="BY116" s="881"/>
      <c r="BZ116" s="881"/>
      <c r="CA116" s="881" t="s">
        <v>365</v>
      </c>
      <c r="CB116" s="881"/>
      <c r="CC116" s="881"/>
      <c r="CD116" s="881"/>
      <c r="CE116" s="881"/>
      <c r="CF116" s="939" t="s">
        <v>369</v>
      </c>
      <c r="CG116" s="940"/>
      <c r="CH116" s="940"/>
      <c r="CI116" s="940"/>
      <c r="CJ116" s="940"/>
      <c r="CK116" s="991"/>
      <c r="CL116" s="885"/>
      <c r="CM116" s="879" t="s">
        <v>389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321</v>
      </c>
      <c r="DH116" s="844"/>
      <c r="DI116" s="844"/>
      <c r="DJ116" s="844"/>
      <c r="DK116" s="845"/>
      <c r="DL116" s="846" t="s">
        <v>321</v>
      </c>
      <c r="DM116" s="844"/>
      <c r="DN116" s="844"/>
      <c r="DO116" s="844"/>
      <c r="DP116" s="845"/>
      <c r="DQ116" s="846" t="s">
        <v>321</v>
      </c>
      <c r="DR116" s="844"/>
      <c r="DS116" s="844"/>
      <c r="DT116" s="844"/>
      <c r="DU116" s="845"/>
      <c r="DV116" s="888" t="s">
        <v>365</v>
      </c>
      <c r="DW116" s="889"/>
      <c r="DX116" s="889"/>
      <c r="DY116" s="889"/>
      <c r="DZ116" s="890"/>
    </row>
    <row r="117" spans="1:130" s="226"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390</v>
      </c>
      <c r="Z117" s="961"/>
      <c r="AA117" s="966">
        <v>779292</v>
      </c>
      <c r="AB117" s="967"/>
      <c r="AC117" s="967"/>
      <c r="AD117" s="967"/>
      <c r="AE117" s="968"/>
      <c r="AF117" s="969">
        <v>773480</v>
      </c>
      <c r="AG117" s="967"/>
      <c r="AH117" s="967"/>
      <c r="AI117" s="967"/>
      <c r="AJ117" s="968"/>
      <c r="AK117" s="969">
        <v>747626</v>
      </c>
      <c r="AL117" s="967"/>
      <c r="AM117" s="967"/>
      <c r="AN117" s="967"/>
      <c r="AO117" s="968"/>
      <c r="AP117" s="970"/>
      <c r="AQ117" s="971"/>
      <c r="AR117" s="971"/>
      <c r="AS117" s="971"/>
      <c r="AT117" s="972"/>
      <c r="AU117" s="996"/>
      <c r="AV117" s="997"/>
      <c r="AW117" s="997"/>
      <c r="AX117" s="997"/>
      <c r="AY117" s="997"/>
      <c r="AZ117" s="927" t="s">
        <v>391</v>
      </c>
      <c r="BA117" s="928"/>
      <c r="BB117" s="928"/>
      <c r="BC117" s="928"/>
      <c r="BD117" s="928"/>
      <c r="BE117" s="928"/>
      <c r="BF117" s="928"/>
      <c r="BG117" s="928"/>
      <c r="BH117" s="928"/>
      <c r="BI117" s="928"/>
      <c r="BJ117" s="928"/>
      <c r="BK117" s="928"/>
      <c r="BL117" s="928"/>
      <c r="BM117" s="928"/>
      <c r="BN117" s="928"/>
      <c r="BO117" s="928"/>
      <c r="BP117" s="929"/>
      <c r="BQ117" s="880" t="s">
        <v>365</v>
      </c>
      <c r="BR117" s="881"/>
      <c r="BS117" s="881"/>
      <c r="BT117" s="881"/>
      <c r="BU117" s="881"/>
      <c r="BV117" s="881" t="s">
        <v>369</v>
      </c>
      <c r="BW117" s="881"/>
      <c r="BX117" s="881"/>
      <c r="BY117" s="881"/>
      <c r="BZ117" s="881"/>
      <c r="CA117" s="881" t="s">
        <v>365</v>
      </c>
      <c r="CB117" s="881"/>
      <c r="CC117" s="881"/>
      <c r="CD117" s="881"/>
      <c r="CE117" s="881"/>
      <c r="CF117" s="939" t="s">
        <v>369</v>
      </c>
      <c r="CG117" s="940"/>
      <c r="CH117" s="940"/>
      <c r="CI117" s="940"/>
      <c r="CJ117" s="940"/>
      <c r="CK117" s="991"/>
      <c r="CL117" s="885"/>
      <c r="CM117" s="879" t="s">
        <v>392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365</v>
      </c>
      <c r="DH117" s="844"/>
      <c r="DI117" s="844"/>
      <c r="DJ117" s="844"/>
      <c r="DK117" s="845"/>
      <c r="DL117" s="846" t="s">
        <v>367</v>
      </c>
      <c r="DM117" s="844"/>
      <c r="DN117" s="844"/>
      <c r="DO117" s="844"/>
      <c r="DP117" s="845"/>
      <c r="DQ117" s="846" t="s">
        <v>367</v>
      </c>
      <c r="DR117" s="844"/>
      <c r="DS117" s="844"/>
      <c r="DT117" s="844"/>
      <c r="DU117" s="845"/>
      <c r="DV117" s="888" t="s">
        <v>317</v>
      </c>
      <c r="DW117" s="889"/>
      <c r="DX117" s="889"/>
      <c r="DY117" s="889"/>
      <c r="DZ117" s="890"/>
    </row>
    <row r="118" spans="1:130" s="226" customFormat="1" ht="26.25" customHeight="1" x14ac:dyDescent="0.15">
      <c r="A118" s="959" t="s">
        <v>360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357</v>
      </c>
      <c r="AB118" s="960"/>
      <c r="AC118" s="960"/>
      <c r="AD118" s="960"/>
      <c r="AE118" s="961"/>
      <c r="AF118" s="962" t="s">
        <v>358</v>
      </c>
      <c r="AG118" s="960"/>
      <c r="AH118" s="960"/>
      <c r="AI118" s="960"/>
      <c r="AJ118" s="961"/>
      <c r="AK118" s="962" t="s">
        <v>262</v>
      </c>
      <c r="AL118" s="960"/>
      <c r="AM118" s="960"/>
      <c r="AN118" s="960"/>
      <c r="AO118" s="961"/>
      <c r="AP118" s="963" t="s">
        <v>359</v>
      </c>
      <c r="AQ118" s="964"/>
      <c r="AR118" s="964"/>
      <c r="AS118" s="964"/>
      <c r="AT118" s="965"/>
      <c r="AU118" s="996"/>
      <c r="AV118" s="997"/>
      <c r="AW118" s="997"/>
      <c r="AX118" s="997"/>
      <c r="AY118" s="997"/>
      <c r="AZ118" s="902" t="s">
        <v>393</v>
      </c>
      <c r="BA118" s="903"/>
      <c r="BB118" s="903"/>
      <c r="BC118" s="903"/>
      <c r="BD118" s="903"/>
      <c r="BE118" s="903"/>
      <c r="BF118" s="903"/>
      <c r="BG118" s="903"/>
      <c r="BH118" s="903"/>
      <c r="BI118" s="903"/>
      <c r="BJ118" s="903"/>
      <c r="BK118" s="903"/>
      <c r="BL118" s="903"/>
      <c r="BM118" s="903"/>
      <c r="BN118" s="903"/>
      <c r="BO118" s="903"/>
      <c r="BP118" s="904"/>
      <c r="BQ118" s="943" t="s">
        <v>365</v>
      </c>
      <c r="BR118" s="909"/>
      <c r="BS118" s="909"/>
      <c r="BT118" s="909"/>
      <c r="BU118" s="909"/>
      <c r="BV118" s="909" t="s">
        <v>369</v>
      </c>
      <c r="BW118" s="909"/>
      <c r="BX118" s="909"/>
      <c r="BY118" s="909"/>
      <c r="BZ118" s="909"/>
      <c r="CA118" s="909" t="s">
        <v>379</v>
      </c>
      <c r="CB118" s="909"/>
      <c r="CC118" s="909"/>
      <c r="CD118" s="909"/>
      <c r="CE118" s="909"/>
      <c r="CF118" s="939" t="s">
        <v>369</v>
      </c>
      <c r="CG118" s="940"/>
      <c r="CH118" s="940"/>
      <c r="CI118" s="940"/>
      <c r="CJ118" s="940"/>
      <c r="CK118" s="991"/>
      <c r="CL118" s="885"/>
      <c r="CM118" s="879" t="s">
        <v>394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365</v>
      </c>
      <c r="DH118" s="844"/>
      <c r="DI118" s="844"/>
      <c r="DJ118" s="844"/>
      <c r="DK118" s="845"/>
      <c r="DL118" s="846" t="s">
        <v>365</v>
      </c>
      <c r="DM118" s="844"/>
      <c r="DN118" s="844"/>
      <c r="DO118" s="844"/>
      <c r="DP118" s="845"/>
      <c r="DQ118" s="846" t="s">
        <v>365</v>
      </c>
      <c r="DR118" s="844"/>
      <c r="DS118" s="844"/>
      <c r="DT118" s="844"/>
      <c r="DU118" s="845"/>
      <c r="DV118" s="888" t="s">
        <v>369</v>
      </c>
      <c r="DW118" s="889"/>
      <c r="DX118" s="889"/>
      <c r="DY118" s="889"/>
      <c r="DZ118" s="890"/>
    </row>
    <row r="119" spans="1:130" s="226" customFormat="1" ht="26.25" customHeight="1" x14ac:dyDescent="0.15">
      <c r="A119" s="882" t="s">
        <v>363</v>
      </c>
      <c r="B119" s="883"/>
      <c r="C119" s="924" t="s">
        <v>364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369</v>
      </c>
      <c r="AB119" s="953"/>
      <c r="AC119" s="953"/>
      <c r="AD119" s="953"/>
      <c r="AE119" s="954"/>
      <c r="AF119" s="955" t="s">
        <v>367</v>
      </c>
      <c r="AG119" s="953"/>
      <c r="AH119" s="953"/>
      <c r="AI119" s="953"/>
      <c r="AJ119" s="954"/>
      <c r="AK119" s="955" t="s">
        <v>369</v>
      </c>
      <c r="AL119" s="953"/>
      <c r="AM119" s="953"/>
      <c r="AN119" s="953"/>
      <c r="AO119" s="954"/>
      <c r="AP119" s="956" t="s">
        <v>369</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395</v>
      </c>
      <c r="BP119" s="942"/>
      <c r="BQ119" s="943">
        <v>5802838</v>
      </c>
      <c r="BR119" s="909"/>
      <c r="BS119" s="909"/>
      <c r="BT119" s="909"/>
      <c r="BU119" s="909"/>
      <c r="BV119" s="909">
        <v>6450705</v>
      </c>
      <c r="BW119" s="909"/>
      <c r="BX119" s="909"/>
      <c r="BY119" s="909"/>
      <c r="BZ119" s="909"/>
      <c r="CA119" s="909">
        <v>5974388</v>
      </c>
      <c r="CB119" s="909"/>
      <c r="CC119" s="909"/>
      <c r="CD119" s="909"/>
      <c r="CE119" s="909"/>
      <c r="CF119" s="812"/>
      <c r="CG119" s="813"/>
      <c r="CH119" s="813"/>
      <c r="CI119" s="813"/>
      <c r="CJ119" s="898"/>
      <c r="CK119" s="992"/>
      <c r="CL119" s="887"/>
      <c r="CM119" s="902" t="s">
        <v>396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369</v>
      </c>
      <c r="DH119" s="828"/>
      <c r="DI119" s="828"/>
      <c r="DJ119" s="828"/>
      <c r="DK119" s="829"/>
      <c r="DL119" s="830" t="s">
        <v>369</v>
      </c>
      <c r="DM119" s="828"/>
      <c r="DN119" s="828"/>
      <c r="DO119" s="828"/>
      <c r="DP119" s="829"/>
      <c r="DQ119" s="830" t="s">
        <v>365</v>
      </c>
      <c r="DR119" s="828"/>
      <c r="DS119" s="828"/>
      <c r="DT119" s="828"/>
      <c r="DU119" s="829"/>
      <c r="DV119" s="912" t="s">
        <v>367</v>
      </c>
      <c r="DW119" s="913"/>
      <c r="DX119" s="913"/>
      <c r="DY119" s="913"/>
      <c r="DZ119" s="914"/>
    </row>
    <row r="120" spans="1:130" s="226" customFormat="1" ht="26.25" customHeight="1" x14ac:dyDescent="0.15">
      <c r="A120" s="884"/>
      <c r="B120" s="885"/>
      <c r="C120" s="879" t="s">
        <v>370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367</v>
      </c>
      <c r="AB120" s="844"/>
      <c r="AC120" s="844"/>
      <c r="AD120" s="844"/>
      <c r="AE120" s="845"/>
      <c r="AF120" s="846" t="s">
        <v>365</v>
      </c>
      <c r="AG120" s="844"/>
      <c r="AH120" s="844"/>
      <c r="AI120" s="844"/>
      <c r="AJ120" s="845"/>
      <c r="AK120" s="846" t="s">
        <v>365</v>
      </c>
      <c r="AL120" s="844"/>
      <c r="AM120" s="844"/>
      <c r="AN120" s="844"/>
      <c r="AO120" s="845"/>
      <c r="AP120" s="888" t="s">
        <v>365</v>
      </c>
      <c r="AQ120" s="889"/>
      <c r="AR120" s="889"/>
      <c r="AS120" s="889"/>
      <c r="AT120" s="890"/>
      <c r="AU120" s="944" t="s">
        <v>397</v>
      </c>
      <c r="AV120" s="945"/>
      <c r="AW120" s="945"/>
      <c r="AX120" s="945"/>
      <c r="AY120" s="946"/>
      <c r="AZ120" s="924" t="s">
        <v>398</v>
      </c>
      <c r="BA120" s="872"/>
      <c r="BB120" s="872"/>
      <c r="BC120" s="872"/>
      <c r="BD120" s="872"/>
      <c r="BE120" s="872"/>
      <c r="BF120" s="872"/>
      <c r="BG120" s="872"/>
      <c r="BH120" s="872"/>
      <c r="BI120" s="872"/>
      <c r="BJ120" s="872"/>
      <c r="BK120" s="872"/>
      <c r="BL120" s="872"/>
      <c r="BM120" s="872"/>
      <c r="BN120" s="872"/>
      <c r="BO120" s="872"/>
      <c r="BP120" s="873"/>
      <c r="BQ120" s="925">
        <v>5175275</v>
      </c>
      <c r="BR120" s="906"/>
      <c r="BS120" s="906"/>
      <c r="BT120" s="906"/>
      <c r="BU120" s="906"/>
      <c r="BV120" s="906">
        <v>4548478</v>
      </c>
      <c r="BW120" s="906"/>
      <c r="BX120" s="906"/>
      <c r="BY120" s="906"/>
      <c r="BZ120" s="906"/>
      <c r="CA120" s="906">
        <v>4955759</v>
      </c>
      <c r="CB120" s="906"/>
      <c r="CC120" s="906"/>
      <c r="CD120" s="906"/>
      <c r="CE120" s="906"/>
      <c r="CF120" s="930">
        <v>85</v>
      </c>
      <c r="CG120" s="931"/>
      <c r="CH120" s="931"/>
      <c r="CI120" s="931"/>
      <c r="CJ120" s="931"/>
      <c r="CK120" s="932" t="s">
        <v>399</v>
      </c>
      <c r="CL120" s="916"/>
      <c r="CM120" s="916"/>
      <c r="CN120" s="916"/>
      <c r="CO120" s="917"/>
      <c r="CP120" s="936" t="s">
        <v>400</v>
      </c>
      <c r="CQ120" s="937"/>
      <c r="CR120" s="937"/>
      <c r="CS120" s="937"/>
      <c r="CT120" s="937"/>
      <c r="CU120" s="937"/>
      <c r="CV120" s="937"/>
      <c r="CW120" s="937"/>
      <c r="CX120" s="937"/>
      <c r="CY120" s="937"/>
      <c r="CZ120" s="937"/>
      <c r="DA120" s="937"/>
      <c r="DB120" s="937"/>
      <c r="DC120" s="937"/>
      <c r="DD120" s="937"/>
      <c r="DE120" s="937"/>
      <c r="DF120" s="938"/>
      <c r="DG120" s="925">
        <v>18403</v>
      </c>
      <c r="DH120" s="906"/>
      <c r="DI120" s="906"/>
      <c r="DJ120" s="906"/>
      <c r="DK120" s="906"/>
      <c r="DL120" s="906">
        <v>14404</v>
      </c>
      <c r="DM120" s="906"/>
      <c r="DN120" s="906"/>
      <c r="DO120" s="906"/>
      <c r="DP120" s="906"/>
      <c r="DQ120" s="906">
        <v>9916</v>
      </c>
      <c r="DR120" s="906"/>
      <c r="DS120" s="906"/>
      <c r="DT120" s="906"/>
      <c r="DU120" s="906"/>
      <c r="DV120" s="907">
        <v>0.2</v>
      </c>
      <c r="DW120" s="907"/>
      <c r="DX120" s="907"/>
      <c r="DY120" s="907"/>
      <c r="DZ120" s="908"/>
    </row>
    <row r="121" spans="1:130" s="226" customFormat="1" ht="26.25" customHeight="1" x14ac:dyDescent="0.15">
      <c r="A121" s="884"/>
      <c r="B121" s="885"/>
      <c r="C121" s="927" t="s">
        <v>401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367</v>
      </c>
      <c r="AB121" s="844"/>
      <c r="AC121" s="844"/>
      <c r="AD121" s="844"/>
      <c r="AE121" s="845"/>
      <c r="AF121" s="846" t="s">
        <v>321</v>
      </c>
      <c r="AG121" s="844"/>
      <c r="AH121" s="844"/>
      <c r="AI121" s="844"/>
      <c r="AJ121" s="845"/>
      <c r="AK121" s="846" t="s">
        <v>365</v>
      </c>
      <c r="AL121" s="844"/>
      <c r="AM121" s="844"/>
      <c r="AN121" s="844"/>
      <c r="AO121" s="845"/>
      <c r="AP121" s="888" t="s">
        <v>367</v>
      </c>
      <c r="AQ121" s="889"/>
      <c r="AR121" s="889"/>
      <c r="AS121" s="889"/>
      <c r="AT121" s="890"/>
      <c r="AU121" s="947"/>
      <c r="AV121" s="948"/>
      <c r="AW121" s="948"/>
      <c r="AX121" s="948"/>
      <c r="AY121" s="949"/>
      <c r="AZ121" s="879" t="s">
        <v>402</v>
      </c>
      <c r="BA121" s="816"/>
      <c r="BB121" s="816"/>
      <c r="BC121" s="816"/>
      <c r="BD121" s="816"/>
      <c r="BE121" s="816"/>
      <c r="BF121" s="816"/>
      <c r="BG121" s="816"/>
      <c r="BH121" s="816"/>
      <c r="BI121" s="816"/>
      <c r="BJ121" s="816"/>
      <c r="BK121" s="816"/>
      <c r="BL121" s="816"/>
      <c r="BM121" s="816"/>
      <c r="BN121" s="816"/>
      <c r="BO121" s="816"/>
      <c r="BP121" s="817"/>
      <c r="BQ121" s="880">
        <v>9478</v>
      </c>
      <c r="BR121" s="881"/>
      <c r="BS121" s="881"/>
      <c r="BT121" s="881"/>
      <c r="BU121" s="881"/>
      <c r="BV121" s="881" t="s">
        <v>367</v>
      </c>
      <c r="BW121" s="881"/>
      <c r="BX121" s="881"/>
      <c r="BY121" s="881"/>
      <c r="BZ121" s="881"/>
      <c r="CA121" s="881" t="s">
        <v>379</v>
      </c>
      <c r="CB121" s="881"/>
      <c r="CC121" s="881"/>
      <c r="CD121" s="881"/>
      <c r="CE121" s="881"/>
      <c r="CF121" s="939" t="s">
        <v>379</v>
      </c>
      <c r="CG121" s="940"/>
      <c r="CH121" s="940"/>
      <c r="CI121" s="940"/>
      <c r="CJ121" s="940"/>
      <c r="CK121" s="933"/>
      <c r="CL121" s="919"/>
      <c r="CM121" s="919"/>
      <c r="CN121" s="919"/>
      <c r="CO121" s="920"/>
      <c r="CP121" s="899" t="s">
        <v>403</v>
      </c>
      <c r="CQ121" s="900"/>
      <c r="CR121" s="900"/>
      <c r="CS121" s="900"/>
      <c r="CT121" s="900"/>
      <c r="CU121" s="900"/>
      <c r="CV121" s="900"/>
      <c r="CW121" s="900"/>
      <c r="CX121" s="900"/>
      <c r="CY121" s="900"/>
      <c r="CZ121" s="900"/>
      <c r="DA121" s="900"/>
      <c r="DB121" s="900"/>
      <c r="DC121" s="900"/>
      <c r="DD121" s="900"/>
      <c r="DE121" s="900"/>
      <c r="DF121" s="901"/>
      <c r="DG121" s="880" t="s">
        <v>376</v>
      </c>
      <c r="DH121" s="881"/>
      <c r="DI121" s="881"/>
      <c r="DJ121" s="881"/>
      <c r="DK121" s="881"/>
      <c r="DL121" s="881" t="s">
        <v>365</v>
      </c>
      <c r="DM121" s="881"/>
      <c r="DN121" s="881"/>
      <c r="DO121" s="881"/>
      <c r="DP121" s="881"/>
      <c r="DQ121" s="881" t="s">
        <v>367</v>
      </c>
      <c r="DR121" s="881"/>
      <c r="DS121" s="881"/>
      <c r="DT121" s="881"/>
      <c r="DU121" s="881"/>
      <c r="DV121" s="858" t="s">
        <v>365</v>
      </c>
      <c r="DW121" s="858"/>
      <c r="DX121" s="858"/>
      <c r="DY121" s="858"/>
      <c r="DZ121" s="859"/>
    </row>
    <row r="122" spans="1:130" s="226" customFormat="1" ht="26.25" customHeight="1" x14ac:dyDescent="0.15">
      <c r="A122" s="884"/>
      <c r="B122" s="885"/>
      <c r="C122" s="879" t="s">
        <v>383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365</v>
      </c>
      <c r="AB122" s="844"/>
      <c r="AC122" s="844"/>
      <c r="AD122" s="844"/>
      <c r="AE122" s="845"/>
      <c r="AF122" s="846" t="s">
        <v>379</v>
      </c>
      <c r="AG122" s="844"/>
      <c r="AH122" s="844"/>
      <c r="AI122" s="844"/>
      <c r="AJ122" s="845"/>
      <c r="AK122" s="846" t="s">
        <v>367</v>
      </c>
      <c r="AL122" s="844"/>
      <c r="AM122" s="844"/>
      <c r="AN122" s="844"/>
      <c r="AO122" s="845"/>
      <c r="AP122" s="888" t="s">
        <v>369</v>
      </c>
      <c r="AQ122" s="889"/>
      <c r="AR122" s="889"/>
      <c r="AS122" s="889"/>
      <c r="AT122" s="890"/>
      <c r="AU122" s="947"/>
      <c r="AV122" s="948"/>
      <c r="AW122" s="948"/>
      <c r="AX122" s="948"/>
      <c r="AY122" s="949"/>
      <c r="AZ122" s="902" t="s">
        <v>404</v>
      </c>
      <c r="BA122" s="903"/>
      <c r="BB122" s="903"/>
      <c r="BC122" s="903"/>
      <c r="BD122" s="903"/>
      <c r="BE122" s="903"/>
      <c r="BF122" s="903"/>
      <c r="BG122" s="903"/>
      <c r="BH122" s="903"/>
      <c r="BI122" s="903"/>
      <c r="BJ122" s="903"/>
      <c r="BK122" s="903"/>
      <c r="BL122" s="903"/>
      <c r="BM122" s="903"/>
      <c r="BN122" s="903"/>
      <c r="BO122" s="903"/>
      <c r="BP122" s="904"/>
      <c r="BQ122" s="943">
        <v>4885186</v>
      </c>
      <c r="BR122" s="909"/>
      <c r="BS122" s="909"/>
      <c r="BT122" s="909"/>
      <c r="BU122" s="909"/>
      <c r="BV122" s="909">
        <v>4769897</v>
      </c>
      <c r="BW122" s="909"/>
      <c r="BX122" s="909"/>
      <c r="BY122" s="909"/>
      <c r="BZ122" s="909"/>
      <c r="CA122" s="909">
        <v>4600282</v>
      </c>
      <c r="CB122" s="909"/>
      <c r="CC122" s="909"/>
      <c r="CD122" s="909"/>
      <c r="CE122" s="909"/>
      <c r="CF122" s="910">
        <v>78.900000000000006</v>
      </c>
      <c r="CG122" s="911"/>
      <c r="CH122" s="911"/>
      <c r="CI122" s="911"/>
      <c r="CJ122" s="911"/>
      <c r="CK122" s="933"/>
      <c r="CL122" s="919"/>
      <c r="CM122" s="919"/>
      <c r="CN122" s="919"/>
      <c r="CO122" s="920"/>
      <c r="CP122" s="899" t="s">
        <v>405</v>
      </c>
      <c r="CQ122" s="900"/>
      <c r="CR122" s="900"/>
      <c r="CS122" s="900"/>
      <c r="CT122" s="900"/>
      <c r="CU122" s="900"/>
      <c r="CV122" s="900"/>
      <c r="CW122" s="900"/>
      <c r="CX122" s="900"/>
      <c r="CY122" s="900"/>
      <c r="CZ122" s="900"/>
      <c r="DA122" s="900"/>
      <c r="DB122" s="900"/>
      <c r="DC122" s="900"/>
      <c r="DD122" s="900"/>
      <c r="DE122" s="900"/>
      <c r="DF122" s="901"/>
      <c r="DG122" s="880" t="s">
        <v>367</v>
      </c>
      <c r="DH122" s="881"/>
      <c r="DI122" s="881"/>
      <c r="DJ122" s="881"/>
      <c r="DK122" s="881"/>
      <c r="DL122" s="881" t="s">
        <v>376</v>
      </c>
      <c r="DM122" s="881"/>
      <c r="DN122" s="881"/>
      <c r="DO122" s="881"/>
      <c r="DP122" s="881"/>
      <c r="DQ122" s="881" t="s">
        <v>365</v>
      </c>
      <c r="DR122" s="881"/>
      <c r="DS122" s="881"/>
      <c r="DT122" s="881"/>
      <c r="DU122" s="881"/>
      <c r="DV122" s="858" t="s">
        <v>365</v>
      </c>
      <c r="DW122" s="858"/>
      <c r="DX122" s="858"/>
      <c r="DY122" s="858"/>
      <c r="DZ122" s="859"/>
    </row>
    <row r="123" spans="1:130" s="226" customFormat="1" ht="26.25" customHeight="1" x14ac:dyDescent="0.15">
      <c r="A123" s="884"/>
      <c r="B123" s="885"/>
      <c r="C123" s="879" t="s">
        <v>389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321</v>
      </c>
      <c r="AB123" s="844"/>
      <c r="AC123" s="844"/>
      <c r="AD123" s="844"/>
      <c r="AE123" s="845"/>
      <c r="AF123" s="846" t="s">
        <v>379</v>
      </c>
      <c r="AG123" s="844"/>
      <c r="AH123" s="844"/>
      <c r="AI123" s="844"/>
      <c r="AJ123" s="845"/>
      <c r="AK123" s="846" t="s">
        <v>369</v>
      </c>
      <c r="AL123" s="844"/>
      <c r="AM123" s="844"/>
      <c r="AN123" s="844"/>
      <c r="AO123" s="845"/>
      <c r="AP123" s="888" t="s">
        <v>379</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406</v>
      </c>
      <c r="BP123" s="942"/>
      <c r="BQ123" s="896">
        <v>10069939</v>
      </c>
      <c r="BR123" s="897"/>
      <c r="BS123" s="897"/>
      <c r="BT123" s="897"/>
      <c r="BU123" s="897"/>
      <c r="BV123" s="897">
        <v>9318375</v>
      </c>
      <c r="BW123" s="897"/>
      <c r="BX123" s="897"/>
      <c r="BY123" s="897"/>
      <c r="BZ123" s="897"/>
      <c r="CA123" s="897">
        <v>9556041</v>
      </c>
      <c r="CB123" s="897"/>
      <c r="CC123" s="897"/>
      <c r="CD123" s="897"/>
      <c r="CE123" s="897"/>
      <c r="CF123" s="812"/>
      <c r="CG123" s="813"/>
      <c r="CH123" s="813"/>
      <c r="CI123" s="813"/>
      <c r="CJ123" s="898"/>
      <c r="CK123" s="933"/>
      <c r="CL123" s="919"/>
      <c r="CM123" s="919"/>
      <c r="CN123" s="919"/>
      <c r="CO123" s="920"/>
      <c r="CP123" s="899" t="s">
        <v>407</v>
      </c>
      <c r="CQ123" s="900"/>
      <c r="CR123" s="900"/>
      <c r="CS123" s="900"/>
      <c r="CT123" s="900"/>
      <c r="CU123" s="900"/>
      <c r="CV123" s="900"/>
      <c r="CW123" s="900"/>
      <c r="CX123" s="900"/>
      <c r="CY123" s="900"/>
      <c r="CZ123" s="900"/>
      <c r="DA123" s="900"/>
      <c r="DB123" s="900"/>
      <c r="DC123" s="900"/>
      <c r="DD123" s="900"/>
      <c r="DE123" s="900"/>
      <c r="DF123" s="901"/>
      <c r="DG123" s="843" t="s">
        <v>365</v>
      </c>
      <c r="DH123" s="844"/>
      <c r="DI123" s="844"/>
      <c r="DJ123" s="844"/>
      <c r="DK123" s="845"/>
      <c r="DL123" s="846" t="s">
        <v>321</v>
      </c>
      <c r="DM123" s="844"/>
      <c r="DN123" s="844"/>
      <c r="DO123" s="844"/>
      <c r="DP123" s="845"/>
      <c r="DQ123" s="846" t="s">
        <v>365</v>
      </c>
      <c r="DR123" s="844"/>
      <c r="DS123" s="844"/>
      <c r="DT123" s="844"/>
      <c r="DU123" s="845"/>
      <c r="DV123" s="888" t="s">
        <v>367</v>
      </c>
      <c r="DW123" s="889"/>
      <c r="DX123" s="889"/>
      <c r="DY123" s="889"/>
      <c r="DZ123" s="890"/>
    </row>
    <row r="124" spans="1:130" s="226" customFormat="1" ht="26.25" customHeight="1" thickBot="1" x14ac:dyDescent="0.2">
      <c r="A124" s="884"/>
      <c r="B124" s="885"/>
      <c r="C124" s="879" t="s">
        <v>392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367</v>
      </c>
      <c r="AB124" s="844"/>
      <c r="AC124" s="844"/>
      <c r="AD124" s="844"/>
      <c r="AE124" s="845"/>
      <c r="AF124" s="846" t="s">
        <v>365</v>
      </c>
      <c r="AG124" s="844"/>
      <c r="AH124" s="844"/>
      <c r="AI124" s="844"/>
      <c r="AJ124" s="845"/>
      <c r="AK124" s="846" t="s">
        <v>379</v>
      </c>
      <c r="AL124" s="844"/>
      <c r="AM124" s="844"/>
      <c r="AN124" s="844"/>
      <c r="AO124" s="845"/>
      <c r="AP124" s="888" t="s">
        <v>367</v>
      </c>
      <c r="AQ124" s="889"/>
      <c r="AR124" s="889"/>
      <c r="AS124" s="889"/>
      <c r="AT124" s="890"/>
      <c r="AU124" s="891" t="s">
        <v>408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367</v>
      </c>
      <c r="BR124" s="895"/>
      <c r="BS124" s="895"/>
      <c r="BT124" s="895"/>
      <c r="BU124" s="895"/>
      <c r="BV124" s="895" t="s">
        <v>373</v>
      </c>
      <c r="BW124" s="895"/>
      <c r="BX124" s="895"/>
      <c r="BY124" s="895"/>
      <c r="BZ124" s="895"/>
      <c r="CA124" s="895" t="s">
        <v>365</v>
      </c>
      <c r="CB124" s="895"/>
      <c r="CC124" s="895"/>
      <c r="CD124" s="895"/>
      <c r="CE124" s="895"/>
      <c r="CF124" s="790"/>
      <c r="CG124" s="791"/>
      <c r="CH124" s="791"/>
      <c r="CI124" s="791"/>
      <c r="CJ124" s="926"/>
      <c r="CK124" s="934"/>
      <c r="CL124" s="934"/>
      <c r="CM124" s="934"/>
      <c r="CN124" s="934"/>
      <c r="CO124" s="935"/>
      <c r="CP124" s="899" t="s">
        <v>409</v>
      </c>
      <c r="CQ124" s="900"/>
      <c r="CR124" s="900"/>
      <c r="CS124" s="900"/>
      <c r="CT124" s="900"/>
      <c r="CU124" s="900"/>
      <c r="CV124" s="900"/>
      <c r="CW124" s="900"/>
      <c r="CX124" s="900"/>
      <c r="CY124" s="900"/>
      <c r="CZ124" s="900"/>
      <c r="DA124" s="900"/>
      <c r="DB124" s="900"/>
      <c r="DC124" s="900"/>
      <c r="DD124" s="900"/>
      <c r="DE124" s="900"/>
      <c r="DF124" s="901"/>
      <c r="DG124" s="827" t="s">
        <v>376</v>
      </c>
      <c r="DH124" s="828"/>
      <c r="DI124" s="828"/>
      <c r="DJ124" s="828"/>
      <c r="DK124" s="829"/>
      <c r="DL124" s="830" t="s">
        <v>369</v>
      </c>
      <c r="DM124" s="828"/>
      <c r="DN124" s="828"/>
      <c r="DO124" s="828"/>
      <c r="DP124" s="829"/>
      <c r="DQ124" s="830" t="s">
        <v>321</v>
      </c>
      <c r="DR124" s="828"/>
      <c r="DS124" s="828"/>
      <c r="DT124" s="828"/>
      <c r="DU124" s="829"/>
      <c r="DV124" s="912" t="s">
        <v>321</v>
      </c>
      <c r="DW124" s="913"/>
      <c r="DX124" s="913"/>
      <c r="DY124" s="913"/>
      <c r="DZ124" s="914"/>
    </row>
    <row r="125" spans="1:130" s="226" customFormat="1" ht="26.25" customHeight="1" x14ac:dyDescent="0.15">
      <c r="A125" s="884"/>
      <c r="B125" s="885"/>
      <c r="C125" s="879" t="s">
        <v>394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321</v>
      </c>
      <c r="AB125" s="844"/>
      <c r="AC125" s="844"/>
      <c r="AD125" s="844"/>
      <c r="AE125" s="845"/>
      <c r="AF125" s="846" t="s">
        <v>369</v>
      </c>
      <c r="AG125" s="844"/>
      <c r="AH125" s="844"/>
      <c r="AI125" s="844"/>
      <c r="AJ125" s="845"/>
      <c r="AK125" s="846" t="s">
        <v>369</v>
      </c>
      <c r="AL125" s="844"/>
      <c r="AM125" s="844"/>
      <c r="AN125" s="844"/>
      <c r="AO125" s="845"/>
      <c r="AP125" s="888" t="s">
        <v>321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410</v>
      </c>
      <c r="CL125" s="916"/>
      <c r="CM125" s="916"/>
      <c r="CN125" s="916"/>
      <c r="CO125" s="917"/>
      <c r="CP125" s="924" t="s">
        <v>411</v>
      </c>
      <c r="CQ125" s="872"/>
      <c r="CR125" s="872"/>
      <c r="CS125" s="872"/>
      <c r="CT125" s="872"/>
      <c r="CU125" s="872"/>
      <c r="CV125" s="872"/>
      <c r="CW125" s="872"/>
      <c r="CX125" s="872"/>
      <c r="CY125" s="872"/>
      <c r="CZ125" s="872"/>
      <c r="DA125" s="872"/>
      <c r="DB125" s="872"/>
      <c r="DC125" s="872"/>
      <c r="DD125" s="872"/>
      <c r="DE125" s="872"/>
      <c r="DF125" s="873"/>
      <c r="DG125" s="925" t="s">
        <v>321</v>
      </c>
      <c r="DH125" s="906"/>
      <c r="DI125" s="906"/>
      <c r="DJ125" s="906"/>
      <c r="DK125" s="906"/>
      <c r="DL125" s="906" t="s">
        <v>367</v>
      </c>
      <c r="DM125" s="906"/>
      <c r="DN125" s="906"/>
      <c r="DO125" s="906"/>
      <c r="DP125" s="906"/>
      <c r="DQ125" s="906" t="s">
        <v>321</v>
      </c>
      <c r="DR125" s="906"/>
      <c r="DS125" s="906"/>
      <c r="DT125" s="906"/>
      <c r="DU125" s="906"/>
      <c r="DV125" s="907" t="s">
        <v>367</v>
      </c>
      <c r="DW125" s="907"/>
      <c r="DX125" s="907"/>
      <c r="DY125" s="907"/>
      <c r="DZ125" s="908"/>
    </row>
    <row r="126" spans="1:130" s="226" customFormat="1" ht="26.25" customHeight="1" thickBot="1" x14ac:dyDescent="0.2">
      <c r="A126" s="884"/>
      <c r="B126" s="885"/>
      <c r="C126" s="879" t="s">
        <v>396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367</v>
      </c>
      <c r="AB126" s="844"/>
      <c r="AC126" s="844"/>
      <c r="AD126" s="844"/>
      <c r="AE126" s="845"/>
      <c r="AF126" s="846" t="s">
        <v>367</v>
      </c>
      <c r="AG126" s="844"/>
      <c r="AH126" s="844"/>
      <c r="AI126" s="844"/>
      <c r="AJ126" s="845"/>
      <c r="AK126" s="846" t="s">
        <v>321</v>
      </c>
      <c r="AL126" s="844"/>
      <c r="AM126" s="844"/>
      <c r="AN126" s="844"/>
      <c r="AO126" s="845"/>
      <c r="AP126" s="888" t="s">
        <v>367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412</v>
      </c>
      <c r="CQ126" s="816"/>
      <c r="CR126" s="816"/>
      <c r="CS126" s="816"/>
      <c r="CT126" s="816"/>
      <c r="CU126" s="816"/>
      <c r="CV126" s="816"/>
      <c r="CW126" s="816"/>
      <c r="CX126" s="816"/>
      <c r="CY126" s="816"/>
      <c r="CZ126" s="816"/>
      <c r="DA126" s="816"/>
      <c r="DB126" s="816"/>
      <c r="DC126" s="816"/>
      <c r="DD126" s="816"/>
      <c r="DE126" s="816"/>
      <c r="DF126" s="817"/>
      <c r="DG126" s="880" t="s">
        <v>321</v>
      </c>
      <c r="DH126" s="881"/>
      <c r="DI126" s="881"/>
      <c r="DJ126" s="881"/>
      <c r="DK126" s="881"/>
      <c r="DL126" s="881" t="s">
        <v>367</v>
      </c>
      <c r="DM126" s="881"/>
      <c r="DN126" s="881"/>
      <c r="DO126" s="881"/>
      <c r="DP126" s="881"/>
      <c r="DQ126" s="881" t="s">
        <v>369</v>
      </c>
      <c r="DR126" s="881"/>
      <c r="DS126" s="881"/>
      <c r="DT126" s="881"/>
      <c r="DU126" s="881"/>
      <c r="DV126" s="858" t="s">
        <v>376</v>
      </c>
      <c r="DW126" s="858"/>
      <c r="DX126" s="858"/>
      <c r="DY126" s="858"/>
      <c r="DZ126" s="859"/>
    </row>
    <row r="127" spans="1:130" s="226" customFormat="1" ht="26.25" customHeight="1" x14ac:dyDescent="0.15">
      <c r="A127" s="886"/>
      <c r="B127" s="887"/>
      <c r="C127" s="902" t="s">
        <v>413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321</v>
      </c>
      <c r="AB127" s="844"/>
      <c r="AC127" s="844"/>
      <c r="AD127" s="844"/>
      <c r="AE127" s="845"/>
      <c r="AF127" s="846" t="s">
        <v>367</v>
      </c>
      <c r="AG127" s="844"/>
      <c r="AH127" s="844"/>
      <c r="AI127" s="844"/>
      <c r="AJ127" s="845"/>
      <c r="AK127" s="846" t="s">
        <v>321</v>
      </c>
      <c r="AL127" s="844"/>
      <c r="AM127" s="844"/>
      <c r="AN127" s="844"/>
      <c r="AO127" s="845"/>
      <c r="AP127" s="888" t="s">
        <v>369</v>
      </c>
      <c r="AQ127" s="889"/>
      <c r="AR127" s="889"/>
      <c r="AS127" s="889"/>
      <c r="AT127" s="890"/>
      <c r="AU127" s="228"/>
      <c r="AV127" s="228"/>
      <c r="AW127" s="228"/>
      <c r="AX127" s="905" t="s">
        <v>414</v>
      </c>
      <c r="AY127" s="876"/>
      <c r="AZ127" s="876"/>
      <c r="BA127" s="876"/>
      <c r="BB127" s="876"/>
      <c r="BC127" s="876"/>
      <c r="BD127" s="876"/>
      <c r="BE127" s="877"/>
      <c r="BF127" s="875" t="s">
        <v>415</v>
      </c>
      <c r="BG127" s="876"/>
      <c r="BH127" s="876"/>
      <c r="BI127" s="876"/>
      <c r="BJ127" s="876"/>
      <c r="BK127" s="876"/>
      <c r="BL127" s="877"/>
      <c r="BM127" s="875" t="s">
        <v>416</v>
      </c>
      <c r="BN127" s="876"/>
      <c r="BO127" s="876"/>
      <c r="BP127" s="876"/>
      <c r="BQ127" s="876"/>
      <c r="BR127" s="876"/>
      <c r="BS127" s="877"/>
      <c r="BT127" s="875" t="s">
        <v>417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418</v>
      </c>
      <c r="CQ127" s="816"/>
      <c r="CR127" s="816"/>
      <c r="CS127" s="816"/>
      <c r="CT127" s="816"/>
      <c r="CU127" s="816"/>
      <c r="CV127" s="816"/>
      <c r="CW127" s="816"/>
      <c r="CX127" s="816"/>
      <c r="CY127" s="816"/>
      <c r="CZ127" s="816"/>
      <c r="DA127" s="816"/>
      <c r="DB127" s="816"/>
      <c r="DC127" s="816"/>
      <c r="DD127" s="816"/>
      <c r="DE127" s="816"/>
      <c r="DF127" s="817"/>
      <c r="DG127" s="880" t="s">
        <v>321</v>
      </c>
      <c r="DH127" s="881"/>
      <c r="DI127" s="881"/>
      <c r="DJ127" s="881"/>
      <c r="DK127" s="881"/>
      <c r="DL127" s="881" t="s">
        <v>365</v>
      </c>
      <c r="DM127" s="881"/>
      <c r="DN127" s="881"/>
      <c r="DO127" s="881"/>
      <c r="DP127" s="881"/>
      <c r="DQ127" s="881" t="s">
        <v>321</v>
      </c>
      <c r="DR127" s="881"/>
      <c r="DS127" s="881"/>
      <c r="DT127" s="881"/>
      <c r="DU127" s="881"/>
      <c r="DV127" s="858" t="s">
        <v>369</v>
      </c>
      <c r="DW127" s="858"/>
      <c r="DX127" s="858"/>
      <c r="DY127" s="858"/>
      <c r="DZ127" s="859"/>
    </row>
    <row r="128" spans="1:130" s="226" customFormat="1" ht="26.25" customHeight="1" thickBot="1" x14ac:dyDescent="0.2">
      <c r="A128" s="860" t="s">
        <v>419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420</v>
      </c>
      <c r="X128" s="862"/>
      <c r="Y128" s="862"/>
      <c r="Z128" s="863"/>
      <c r="AA128" s="864">
        <v>1111</v>
      </c>
      <c r="AB128" s="865"/>
      <c r="AC128" s="865"/>
      <c r="AD128" s="865"/>
      <c r="AE128" s="866"/>
      <c r="AF128" s="867">
        <v>821</v>
      </c>
      <c r="AG128" s="865"/>
      <c r="AH128" s="865"/>
      <c r="AI128" s="865"/>
      <c r="AJ128" s="866"/>
      <c r="AK128" s="867">
        <v>592</v>
      </c>
      <c r="AL128" s="865"/>
      <c r="AM128" s="865"/>
      <c r="AN128" s="865"/>
      <c r="AO128" s="866"/>
      <c r="AP128" s="868"/>
      <c r="AQ128" s="869"/>
      <c r="AR128" s="869"/>
      <c r="AS128" s="869"/>
      <c r="AT128" s="870"/>
      <c r="AU128" s="228"/>
      <c r="AV128" s="228"/>
      <c r="AW128" s="228"/>
      <c r="AX128" s="871" t="s">
        <v>421</v>
      </c>
      <c r="AY128" s="872"/>
      <c r="AZ128" s="872"/>
      <c r="BA128" s="872"/>
      <c r="BB128" s="872"/>
      <c r="BC128" s="872"/>
      <c r="BD128" s="872"/>
      <c r="BE128" s="873"/>
      <c r="BF128" s="850" t="s">
        <v>369</v>
      </c>
      <c r="BG128" s="851"/>
      <c r="BH128" s="851"/>
      <c r="BI128" s="851"/>
      <c r="BJ128" s="851"/>
      <c r="BK128" s="851"/>
      <c r="BL128" s="874"/>
      <c r="BM128" s="850">
        <v>14.32</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422</v>
      </c>
      <c r="CQ128" s="794"/>
      <c r="CR128" s="794"/>
      <c r="CS128" s="794"/>
      <c r="CT128" s="794"/>
      <c r="CU128" s="794"/>
      <c r="CV128" s="794"/>
      <c r="CW128" s="794"/>
      <c r="CX128" s="794"/>
      <c r="CY128" s="794"/>
      <c r="CZ128" s="794"/>
      <c r="DA128" s="794"/>
      <c r="DB128" s="794"/>
      <c r="DC128" s="794"/>
      <c r="DD128" s="794"/>
      <c r="DE128" s="794"/>
      <c r="DF128" s="795"/>
      <c r="DG128" s="854" t="s">
        <v>321</v>
      </c>
      <c r="DH128" s="855"/>
      <c r="DI128" s="855"/>
      <c r="DJ128" s="855"/>
      <c r="DK128" s="855"/>
      <c r="DL128" s="855" t="s">
        <v>369</v>
      </c>
      <c r="DM128" s="855"/>
      <c r="DN128" s="855"/>
      <c r="DO128" s="855"/>
      <c r="DP128" s="855"/>
      <c r="DQ128" s="855" t="s">
        <v>369</v>
      </c>
      <c r="DR128" s="855"/>
      <c r="DS128" s="855"/>
      <c r="DT128" s="855"/>
      <c r="DU128" s="855"/>
      <c r="DV128" s="856" t="s">
        <v>369</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423</v>
      </c>
      <c r="X129" s="841"/>
      <c r="Y129" s="841"/>
      <c r="Z129" s="842"/>
      <c r="AA129" s="843">
        <v>5645281</v>
      </c>
      <c r="AB129" s="844"/>
      <c r="AC129" s="844"/>
      <c r="AD129" s="844"/>
      <c r="AE129" s="845"/>
      <c r="AF129" s="846">
        <v>5947896</v>
      </c>
      <c r="AG129" s="844"/>
      <c r="AH129" s="844"/>
      <c r="AI129" s="844"/>
      <c r="AJ129" s="845"/>
      <c r="AK129" s="846">
        <v>6272980</v>
      </c>
      <c r="AL129" s="844"/>
      <c r="AM129" s="844"/>
      <c r="AN129" s="844"/>
      <c r="AO129" s="845"/>
      <c r="AP129" s="847"/>
      <c r="AQ129" s="848"/>
      <c r="AR129" s="848"/>
      <c r="AS129" s="848"/>
      <c r="AT129" s="849"/>
      <c r="AU129" s="229"/>
      <c r="AV129" s="229"/>
      <c r="AW129" s="229"/>
      <c r="AX129" s="815" t="s">
        <v>424</v>
      </c>
      <c r="AY129" s="816"/>
      <c r="AZ129" s="816"/>
      <c r="BA129" s="816"/>
      <c r="BB129" s="816"/>
      <c r="BC129" s="816"/>
      <c r="BD129" s="816"/>
      <c r="BE129" s="817"/>
      <c r="BF129" s="834" t="s">
        <v>365</v>
      </c>
      <c r="BG129" s="835"/>
      <c r="BH129" s="835"/>
      <c r="BI129" s="835"/>
      <c r="BJ129" s="835"/>
      <c r="BK129" s="835"/>
      <c r="BL129" s="836"/>
      <c r="BM129" s="834">
        <v>19.32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425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426</v>
      </c>
      <c r="X130" s="841"/>
      <c r="Y130" s="841"/>
      <c r="Z130" s="842"/>
      <c r="AA130" s="843">
        <v>479311</v>
      </c>
      <c r="AB130" s="844"/>
      <c r="AC130" s="844"/>
      <c r="AD130" s="844"/>
      <c r="AE130" s="845"/>
      <c r="AF130" s="846">
        <v>451925</v>
      </c>
      <c r="AG130" s="844"/>
      <c r="AH130" s="844"/>
      <c r="AI130" s="844"/>
      <c r="AJ130" s="845"/>
      <c r="AK130" s="846">
        <v>439516</v>
      </c>
      <c r="AL130" s="844"/>
      <c r="AM130" s="844"/>
      <c r="AN130" s="844"/>
      <c r="AO130" s="845"/>
      <c r="AP130" s="847"/>
      <c r="AQ130" s="848"/>
      <c r="AR130" s="848"/>
      <c r="AS130" s="848"/>
      <c r="AT130" s="849"/>
      <c r="AU130" s="229"/>
      <c r="AV130" s="229"/>
      <c r="AW130" s="229"/>
      <c r="AX130" s="815" t="s">
        <v>427</v>
      </c>
      <c r="AY130" s="816"/>
      <c r="AZ130" s="816"/>
      <c r="BA130" s="816"/>
      <c r="BB130" s="816"/>
      <c r="BC130" s="816"/>
      <c r="BD130" s="816"/>
      <c r="BE130" s="817"/>
      <c r="BF130" s="818">
        <v>5.6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428</v>
      </c>
      <c r="X131" s="825"/>
      <c r="Y131" s="825"/>
      <c r="Z131" s="826"/>
      <c r="AA131" s="827">
        <v>5165970</v>
      </c>
      <c r="AB131" s="828"/>
      <c r="AC131" s="828"/>
      <c r="AD131" s="828"/>
      <c r="AE131" s="829"/>
      <c r="AF131" s="830">
        <v>5495971</v>
      </c>
      <c r="AG131" s="828"/>
      <c r="AH131" s="828"/>
      <c r="AI131" s="828"/>
      <c r="AJ131" s="829"/>
      <c r="AK131" s="830">
        <v>5833464</v>
      </c>
      <c r="AL131" s="828"/>
      <c r="AM131" s="828"/>
      <c r="AN131" s="828"/>
      <c r="AO131" s="829"/>
      <c r="AP131" s="831"/>
      <c r="AQ131" s="832"/>
      <c r="AR131" s="832"/>
      <c r="AS131" s="832"/>
      <c r="AT131" s="833"/>
      <c r="AU131" s="229"/>
      <c r="AV131" s="229"/>
      <c r="AW131" s="229"/>
      <c r="AX131" s="793" t="s">
        <v>429</v>
      </c>
      <c r="AY131" s="794"/>
      <c r="AZ131" s="794"/>
      <c r="BA131" s="794"/>
      <c r="BB131" s="794"/>
      <c r="BC131" s="794"/>
      <c r="BD131" s="794"/>
      <c r="BE131" s="795"/>
      <c r="BF131" s="796" t="s">
        <v>430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431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432</v>
      </c>
      <c r="W132" s="806"/>
      <c r="X132" s="806"/>
      <c r="Y132" s="806"/>
      <c r="Z132" s="807"/>
      <c r="AA132" s="808">
        <v>5.7853607360000003</v>
      </c>
      <c r="AB132" s="809"/>
      <c r="AC132" s="809"/>
      <c r="AD132" s="809"/>
      <c r="AE132" s="810"/>
      <c r="AF132" s="811">
        <v>5.8358022629999997</v>
      </c>
      <c r="AG132" s="809"/>
      <c r="AH132" s="809"/>
      <c r="AI132" s="809"/>
      <c r="AJ132" s="810"/>
      <c r="AK132" s="811">
        <v>5.2716190589999998</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433</v>
      </c>
      <c r="W133" s="785"/>
      <c r="X133" s="785"/>
      <c r="Y133" s="785"/>
      <c r="Z133" s="786"/>
      <c r="AA133" s="787">
        <v>5.7</v>
      </c>
      <c r="AB133" s="788"/>
      <c r="AC133" s="788"/>
      <c r="AD133" s="788"/>
      <c r="AE133" s="789"/>
      <c r="AF133" s="787">
        <v>5.9</v>
      </c>
      <c r="AG133" s="788"/>
      <c r="AH133" s="788"/>
      <c r="AI133" s="788"/>
      <c r="AJ133" s="789"/>
      <c r="AK133" s="787">
        <v>5.6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266oOZB4XXj6ZvlZ2Y3y6ZwqJQs6JqaD662Jy9OkfKXFLkNBE4/HciIwnPvTxyVMEhsNeHJhbvmONgyRlKojgA==" saltValue="K8GDq3jJl5o1h5znIpY4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bfdhfmFkDVmmkMhU1lvoz5+NXMmu3IiXEWSqc6w4stUd5ELYSnhxbQrxOfwbKI1DlbMF+bnHDHP+l36aPk7dhA==" saltValue="HtHe+Ey5Ks/t5HPHx022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JCUYMiYtT/6+Q2Du3L2NpB7fAuSjsPgE5oQQMgC5Bz0X0Ex/+PpX7mWswhm/ETmPe1+T0Bc24WQ5MiW1lDGhQ==" saltValue="vfdbHfHcDXG8v0wrSRjz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437</v>
      </c>
      <c r="AP7" s="268"/>
      <c r="AQ7" s="269" t="s">
        <v>438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439</v>
      </c>
      <c r="AQ8" s="275" t="s">
        <v>440</v>
      </c>
      <c r="AR8" s="276" t="s">
        <v>441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442</v>
      </c>
      <c r="AL9" s="1195"/>
      <c r="AM9" s="1195"/>
      <c r="AN9" s="1196"/>
      <c r="AO9" s="277">
        <v>1920709</v>
      </c>
      <c r="AP9" s="277">
        <v>75887</v>
      </c>
      <c r="AQ9" s="278">
        <v>65075</v>
      </c>
      <c r="AR9" s="279">
        <v>16.600000000000001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443</v>
      </c>
      <c r="AL10" s="1195"/>
      <c r="AM10" s="1195"/>
      <c r="AN10" s="1196"/>
      <c r="AO10" s="280">
        <v>224400</v>
      </c>
      <c r="AP10" s="280">
        <v>8866</v>
      </c>
      <c r="AQ10" s="281">
        <v>8175</v>
      </c>
      <c r="AR10" s="282">
        <v>8.5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444</v>
      </c>
      <c r="AL11" s="1195"/>
      <c r="AM11" s="1195"/>
      <c r="AN11" s="1196"/>
      <c r="AO11" s="280" t="s">
        <v>445</v>
      </c>
      <c r="AP11" s="280" t="s">
        <v>445</v>
      </c>
      <c r="AQ11" s="281">
        <v>364</v>
      </c>
      <c r="AR11" s="282" t="s">
        <v>445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446</v>
      </c>
      <c r="AL12" s="1195"/>
      <c r="AM12" s="1195"/>
      <c r="AN12" s="1196"/>
      <c r="AO12" s="280" t="s">
        <v>445</v>
      </c>
      <c r="AP12" s="280" t="s">
        <v>445</v>
      </c>
      <c r="AQ12" s="281">
        <v>18</v>
      </c>
      <c r="AR12" s="282" t="s">
        <v>445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447</v>
      </c>
      <c r="AL13" s="1195"/>
      <c r="AM13" s="1195"/>
      <c r="AN13" s="1196"/>
      <c r="AO13" s="280">
        <v>86604</v>
      </c>
      <c r="AP13" s="280">
        <v>3422</v>
      </c>
      <c r="AQ13" s="281">
        <v>2565</v>
      </c>
      <c r="AR13" s="282">
        <v>33.4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448</v>
      </c>
      <c r="AL14" s="1195"/>
      <c r="AM14" s="1195"/>
      <c r="AN14" s="1196"/>
      <c r="AO14" s="280">
        <v>15157</v>
      </c>
      <c r="AP14" s="280">
        <v>599</v>
      </c>
      <c r="AQ14" s="281">
        <v>1231</v>
      </c>
      <c r="AR14" s="282">
        <v>-51.3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449</v>
      </c>
      <c r="AL15" s="1198"/>
      <c r="AM15" s="1198"/>
      <c r="AN15" s="1199"/>
      <c r="AO15" s="280">
        <v>-135886</v>
      </c>
      <c r="AP15" s="280">
        <v>-5369</v>
      </c>
      <c r="AQ15" s="281">
        <v>-4456</v>
      </c>
      <c r="AR15" s="282">
        <v>20.5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2110984</v>
      </c>
      <c r="AP16" s="280">
        <v>83405</v>
      </c>
      <c r="AQ16" s="281">
        <v>72972</v>
      </c>
      <c r="AR16" s="282">
        <v>14.3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454</v>
      </c>
      <c r="AL21" s="1201"/>
      <c r="AM21" s="1201"/>
      <c r="AN21" s="1202"/>
      <c r="AO21" s="293">
        <v>8.2200000000000006</v>
      </c>
      <c r="AP21" s="294">
        <v>6.56</v>
      </c>
      <c r="AQ21" s="295">
        <v>1.66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455</v>
      </c>
      <c r="AL22" s="1201"/>
      <c r="AM22" s="1201"/>
      <c r="AN22" s="1202"/>
      <c r="AO22" s="298">
        <v>99.3</v>
      </c>
      <c r="AP22" s="299">
        <v>97.1</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456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437</v>
      </c>
      <c r="AP30" s="268"/>
      <c r="AQ30" s="269" t="s">
        <v>438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439</v>
      </c>
      <c r="AQ31" s="275" t="s">
        <v>440</v>
      </c>
      <c r="AR31" s="276" t="s">
        <v>441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459</v>
      </c>
      <c r="AL32" s="1185"/>
      <c r="AM32" s="1185"/>
      <c r="AN32" s="1186"/>
      <c r="AO32" s="308">
        <v>743924</v>
      </c>
      <c r="AP32" s="308">
        <v>29392</v>
      </c>
      <c r="AQ32" s="309">
        <v>32092</v>
      </c>
      <c r="AR32" s="310">
        <v>-8.4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460</v>
      </c>
      <c r="AL33" s="1185"/>
      <c r="AM33" s="1185"/>
      <c r="AN33" s="1186"/>
      <c r="AO33" s="308" t="s">
        <v>445</v>
      </c>
      <c r="AP33" s="308" t="s">
        <v>445</v>
      </c>
      <c r="AQ33" s="309" t="s">
        <v>445</v>
      </c>
      <c r="AR33" s="310" t="s">
        <v>445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461</v>
      </c>
      <c r="AL34" s="1185"/>
      <c r="AM34" s="1185"/>
      <c r="AN34" s="1186"/>
      <c r="AO34" s="308" t="s">
        <v>445</v>
      </c>
      <c r="AP34" s="308" t="s">
        <v>445</v>
      </c>
      <c r="AQ34" s="309" t="s">
        <v>445</v>
      </c>
      <c r="AR34" s="310" t="s">
        <v>445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462</v>
      </c>
      <c r="AL35" s="1185"/>
      <c r="AM35" s="1185"/>
      <c r="AN35" s="1186"/>
      <c r="AO35" s="308">
        <v>3702</v>
      </c>
      <c r="AP35" s="308">
        <v>146</v>
      </c>
      <c r="AQ35" s="309">
        <v>8882</v>
      </c>
      <c r="AR35" s="310">
        <v>-98.4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463</v>
      </c>
      <c r="AL36" s="1185"/>
      <c r="AM36" s="1185"/>
      <c r="AN36" s="1186"/>
      <c r="AO36" s="308" t="s">
        <v>445</v>
      </c>
      <c r="AP36" s="308" t="s">
        <v>445</v>
      </c>
      <c r="AQ36" s="309">
        <v>1893</v>
      </c>
      <c r="AR36" s="310" t="s">
        <v>445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464</v>
      </c>
      <c r="AL37" s="1185"/>
      <c r="AM37" s="1185"/>
      <c r="AN37" s="1186"/>
      <c r="AO37" s="308" t="s">
        <v>445</v>
      </c>
      <c r="AP37" s="308" t="s">
        <v>445</v>
      </c>
      <c r="AQ37" s="309">
        <v>971</v>
      </c>
      <c r="AR37" s="310" t="s">
        <v>445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465</v>
      </c>
      <c r="AL38" s="1188"/>
      <c r="AM38" s="1188"/>
      <c r="AN38" s="1189"/>
      <c r="AO38" s="311" t="s">
        <v>445</v>
      </c>
      <c r="AP38" s="311" t="s">
        <v>445</v>
      </c>
      <c r="AQ38" s="312">
        <v>0</v>
      </c>
      <c r="AR38" s="300" t="s">
        <v>445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466</v>
      </c>
      <c r="AL39" s="1188"/>
      <c r="AM39" s="1188"/>
      <c r="AN39" s="1189"/>
      <c r="AO39" s="308">
        <v>-592</v>
      </c>
      <c r="AP39" s="308">
        <v>-23</v>
      </c>
      <c r="AQ39" s="309">
        <v>-3104</v>
      </c>
      <c r="AR39" s="310">
        <v>-99.3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467</v>
      </c>
      <c r="AL40" s="1185"/>
      <c r="AM40" s="1185"/>
      <c r="AN40" s="1186"/>
      <c r="AO40" s="308">
        <v>-439516</v>
      </c>
      <c r="AP40" s="308">
        <v>-17365</v>
      </c>
      <c r="AQ40" s="309">
        <v>-27365</v>
      </c>
      <c r="AR40" s="310">
        <v>-36.5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258</v>
      </c>
      <c r="AL41" s="1191"/>
      <c r="AM41" s="1191"/>
      <c r="AN41" s="1192"/>
      <c r="AO41" s="308">
        <v>307518</v>
      </c>
      <c r="AP41" s="308">
        <v>12150</v>
      </c>
      <c r="AQ41" s="309">
        <v>13369</v>
      </c>
      <c r="AR41" s="310">
        <v>-9.1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437</v>
      </c>
      <c r="AN49" s="1179" t="s">
        <v>471</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472</v>
      </c>
      <c r="AO50" s="325" t="s">
        <v>473</v>
      </c>
      <c r="AP50" s="326" t="s">
        <v>474</v>
      </c>
      <c r="AQ50" s="327" t="s">
        <v>475</v>
      </c>
      <c r="AR50" s="328" t="s">
        <v>476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1076920</v>
      </c>
      <c r="AN51" s="330">
        <v>41212</v>
      </c>
      <c r="AO51" s="331">
        <v>-31.5</v>
      </c>
      <c r="AP51" s="332">
        <v>52191</v>
      </c>
      <c r="AQ51" s="333">
        <v>9.3000000000000007</v>
      </c>
      <c r="AR51" s="334">
        <v>-40.799999999999997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367590</v>
      </c>
      <c r="AN52" s="338">
        <v>14067</v>
      </c>
      <c r="AO52" s="339">
        <v>-60.3</v>
      </c>
      <c r="AP52" s="340">
        <v>24843</v>
      </c>
      <c r="AQ52" s="341">
        <v>-0.4</v>
      </c>
      <c r="AR52" s="342">
        <v>-59.9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1207216</v>
      </c>
      <c r="AN53" s="330">
        <v>46490</v>
      </c>
      <c r="AO53" s="331">
        <v>12.8</v>
      </c>
      <c r="AP53" s="332">
        <v>47387</v>
      </c>
      <c r="AQ53" s="333">
        <v>-9.1999999999999993</v>
      </c>
      <c r="AR53" s="334">
        <v>22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674880</v>
      </c>
      <c r="AN54" s="338">
        <v>25990</v>
      </c>
      <c r="AO54" s="339">
        <v>84.8</v>
      </c>
      <c r="AP54" s="340">
        <v>24928</v>
      </c>
      <c r="AQ54" s="341">
        <v>0.3</v>
      </c>
      <c r="AR54" s="342">
        <v>84.5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959475</v>
      </c>
      <c r="AN55" s="330">
        <v>37167</v>
      </c>
      <c r="AO55" s="331">
        <v>-20.100000000000001</v>
      </c>
      <c r="AP55" s="332">
        <v>51264</v>
      </c>
      <c r="AQ55" s="333">
        <v>8.1999999999999993</v>
      </c>
      <c r="AR55" s="334">
        <v>-28.3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487141</v>
      </c>
      <c r="AN56" s="338">
        <v>18870</v>
      </c>
      <c r="AO56" s="339">
        <v>-27.4</v>
      </c>
      <c r="AP56" s="340">
        <v>26040</v>
      </c>
      <c r="AQ56" s="341">
        <v>4.5</v>
      </c>
      <c r="AR56" s="342">
        <v>-31.9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2412802</v>
      </c>
      <c r="AN57" s="330">
        <v>94324</v>
      </c>
      <c r="AO57" s="331">
        <v>153.80000000000001</v>
      </c>
      <c r="AP57" s="332">
        <v>52068</v>
      </c>
      <c r="AQ57" s="333">
        <v>1.6</v>
      </c>
      <c r="AR57" s="334">
        <v>152.19999999999999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1573783</v>
      </c>
      <c r="AN58" s="338">
        <v>61524</v>
      </c>
      <c r="AO58" s="339">
        <v>226</v>
      </c>
      <c r="AP58" s="340">
        <v>26936</v>
      </c>
      <c r="AQ58" s="341">
        <v>3.4</v>
      </c>
      <c r="AR58" s="342">
        <v>222.6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437018</v>
      </c>
      <c r="AN59" s="330">
        <v>17267</v>
      </c>
      <c r="AO59" s="331">
        <v>-81.7</v>
      </c>
      <c r="AP59" s="332">
        <v>47161</v>
      </c>
      <c r="AQ59" s="333">
        <v>-9.4</v>
      </c>
      <c r="AR59" s="334">
        <v>-72.3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222638</v>
      </c>
      <c r="AN60" s="338">
        <v>8796</v>
      </c>
      <c r="AO60" s="339">
        <v>-85.7</v>
      </c>
      <c r="AP60" s="340">
        <v>24595</v>
      </c>
      <c r="AQ60" s="341">
        <v>-8.6999999999999993</v>
      </c>
      <c r="AR60" s="342">
        <v>-77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1218686</v>
      </c>
      <c r="AN61" s="345">
        <v>47292</v>
      </c>
      <c r="AO61" s="346">
        <v>6.7</v>
      </c>
      <c r="AP61" s="347">
        <v>50014</v>
      </c>
      <c r="AQ61" s="348">
        <v>0.1</v>
      </c>
      <c r="AR61" s="334">
        <v>6.6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665206</v>
      </c>
      <c r="AN62" s="338">
        <v>25849</v>
      </c>
      <c r="AO62" s="339">
        <v>27.5</v>
      </c>
      <c r="AP62" s="340">
        <v>25468</v>
      </c>
      <c r="AQ62" s="341">
        <v>-0.2</v>
      </c>
      <c r="AR62" s="342">
        <v>27.7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OitDOYgddfMF5esczxri28fNWZEAlLGZftQfHPQQkRUUAMYxkfXJGEdD5if+pUyY3frTtmGB+6y4pv+tCkXmg==" saltValue="0gYJbFVgBZYJ7niU3VD9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485</v>
      </c>
    </row>
    <row r="120" spans="125:125" ht="13.5" hidden="1" customHeight="1" x14ac:dyDescent="0.15"/>
    <row r="121" spans="125:125" ht="13.5" hidden="1" customHeight="1" x14ac:dyDescent="0.15">
      <c r="DU121" s="255"/>
    </row>
  </sheetData>
  <sheetProtection algorithmName="SHA-512" hashValue="dmy2oyuLDS+CspD/OXa6vI/q2nrdu/zevND8onfazVvc9kJpMFe9mLtyv+wscQUmxotPlrTi2gXEWzhGHQ1IPg==" saltValue="j6TPtAWmIGa+O7puaI2/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486</v>
      </c>
    </row>
  </sheetData>
  <sheetProtection algorithmName="SHA-512" hashValue="XuYCMfUrkiMMQCcybDIDvsIH83RJ47nFlSF0e3cp0gv0ONngQfML/MEmc2lms9CPLW/ARrwlhJmv+wDO6BYwnQ==" saltValue="ScPv2LPCtlBIWuqS4/Q8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487</v>
      </c>
      <c r="G46" s="8" t="s">
        <v>488</v>
      </c>
      <c r="H46" s="8" t="s">
        <v>489</v>
      </c>
      <c r="I46" s="8" t="s">
        <v>490</v>
      </c>
      <c r="J46" s="9" t="s">
        <v>491</v>
      </c>
    </row>
    <row r="47" spans="2:10" ht="57.75" customHeight="1" x14ac:dyDescent="0.15">
      <c r="B47" s="10"/>
      <c r="C47" s="1203" t="s">
        <v>3</v>
      </c>
      <c r="D47" s="1203"/>
      <c r="E47" s="1204"/>
      <c r="F47" s="11">
        <v>49.1</v>
      </c>
      <c r="G47" s="12">
        <v>49.5</v>
      </c>
      <c r="H47" s="12">
        <v>41.93</v>
      </c>
      <c r="I47" s="12">
        <v>33.119999999999997</v>
      </c>
      <c r="J47" s="13">
        <v>34.86</v>
      </c>
    </row>
    <row r="48" spans="2:10" ht="57.75" customHeight="1" x14ac:dyDescent="0.15">
      <c r="B48" s="14"/>
      <c r="C48" s="1205" t="s">
        <v>4</v>
      </c>
      <c r="D48" s="1205"/>
      <c r="E48" s="1206"/>
      <c r="F48" s="15">
        <v>6.22</v>
      </c>
      <c r="G48" s="16">
        <v>5.28</v>
      </c>
      <c r="H48" s="16">
        <v>6.38</v>
      </c>
      <c r="I48" s="16">
        <v>6.11</v>
      </c>
      <c r="J48" s="17">
        <v>7.37</v>
      </c>
    </row>
    <row r="49" spans="2:10" ht="57.75" customHeight="1" thickBot="1" x14ac:dyDescent="0.2">
      <c r="B49" s="18"/>
      <c r="C49" s="1207" t="s">
        <v>5</v>
      </c>
      <c r="D49" s="1207"/>
      <c r="E49" s="1208"/>
      <c r="F49" s="19" t="s">
        <v>492</v>
      </c>
      <c r="G49" s="20" t="s">
        <v>493</v>
      </c>
      <c r="H49" s="20" t="s">
        <v>494</v>
      </c>
      <c r="I49" s="20" t="s">
        <v>495</v>
      </c>
      <c r="J49" s="21">
        <v>5.04</v>
      </c>
    </row>
    <row r="50" spans="2:10" x14ac:dyDescent="0.15"/>
  </sheetData>
  <sheetProtection algorithmName="SHA-512" hashValue="M5qQPp+AQgGgetmrJ3lVh1iP8qzKG/UFyLwKbq9PDdgRl55KCIfN6skurm/kn6nSUV8gnoXfjU9TDGK1B0EEmQ==" saltValue="nXiJ0Qr5U+KuO8zVlYww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　達裕</cp:lastModifiedBy>
  <cp:lastPrinted>2023-03-09T00:14:50Z</cp:lastPrinted>
  <dcterms:created xsi:type="dcterms:W3CDTF">2023-02-20T06:52:04Z</dcterms:created>
  <dcterms:modified xsi:type="dcterms:W3CDTF">2023-09-29T06:43:00Z</dcterms:modified>
  <cp:category/>
</cp:coreProperties>
</file>