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file-sv\財政課\■財政係\070財政状況資料集\R02(R01決算)\R03.09.13【作業依頼】令和元年度財政状況資料集の作成について（2回目）\01_県への回答\01_結合分回答\"/>
    </mc:Choice>
  </mc:AlternateContent>
  <xr:revisionPtr revIDLastSave="0" documentId="13_ncr:1_{8A876A91-B8D2-4B5E-BE05-7AF9941ACEEB}" xr6:coauthVersionLast="43" xr6:coauthVersionMax="43" xr10:uidLastSave="{00000000-0000-0000-0000-000000000000}"/>
  <bookViews>
    <workbookView xWindow="-120" yWindow="-120" windowWidth="20730" windowHeight="11160" tabRatio="716"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O35" i="10"/>
  <c r="BW35" i="10"/>
  <c r="BE35" i="10"/>
  <c r="AM35" i="10"/>
  <c r="CO34" i="10"/>
  <c r="BW34"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alcChain>
</file>

<file path=xl/sharedStrings.xml><?xml version="1.0" encoding="utf-8"?>
<sst xmlns="http://schemas.openxmlformats.org/spreadsheetml/2006/main" count="1187" uniqueCount="604">
  <si>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</si>
  <si>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</si>
  <si>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</si>
  <si>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</si>
  <si>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</si>
  <si>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</si>
  <si>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</si>
  <si>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</si>
  <si>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</si>
  <si>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</si>
  <si>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</si>
  <si>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</si>
  <si>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</si>
  <si>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</si>
  <si>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</si>
  <si>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</si>
  <si>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</si>
  <si>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</si>
  <si>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</si>
  <si>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</si>
  <si>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</si>
  <si>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</si>
  <si>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</si>
  <si>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</si>
  <si>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</si>
  <si>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</si>
  <si>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</si>
  <si>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</si>
  <si>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</si>
  <si>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</si>
  <si>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</si>
  <si>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</si>
  <si>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</si>
  <si>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</si>
  <si>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</si>
  <si>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</si>
  <si>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</si>
  <si>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</si>
  <si>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</si>
  <si>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</si>
  <si>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</si>
  <si>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</si>
  <si>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</si>
  <si>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</si>
  <si>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</si>
  <si>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</si>
  <si>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</si>
  <si>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</si>
  <si>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</si>
  <si>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</si>
  <si>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</si>
  <si>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</si>
  <si>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</si>
  <si>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</si>
  <si>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</si>
  <si>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</si>
  <si>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</si>
  <si>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</si>
  <si>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</si>
  <si>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</si>
  <si>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</si>
  <si>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</si>
  <si>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</si>
  <si>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</si>
  <si>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</si>
  <si>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</si>
  <si>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</si>
  <si>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</si>
  <si>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</si>
  <si>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</si>
  <si>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</si>
  <si>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</si>
  <si>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</si>
  <si>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</si>
  <si>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</si>
  <si>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</si>
  <si>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</si>
  <si>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</si>
  <si>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</si>
  <si>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</si>
  <si>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</si>
  <si>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</si>
  <si>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</si>
  <si>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</si>
  <si>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</si>
  <si>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</si>
  <si>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</si>
  <si>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</si>
  <si>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</si>
  <si>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</si>
  <si>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</si>
  <si>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</si>
  <si>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</si>
  <si>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</si>
  <si>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</si>
  <si>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</si>
  <si>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</si>
  <si>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石井町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</si>
  <si>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</si>
  <si>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</si>
  <si>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</si>
  <si>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</si>
  <si>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</si>
  <si>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</si>
  <si>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</si>
  <si>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</si>
  <si>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</si>
  <si>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</si>
  <si>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</si>
  <si>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</si>
  <si>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</si>
  <si>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</si>
  <si>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</si>
  <si>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</si>
  <si>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</si>
  <si>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</si>
  <si>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</si>
  <si>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</si>
  <si>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</si>
  <si>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</si>
  <si>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</si>
  <si>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</si>
  <si>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</si>
  <si>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</si>
  <si>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</si>
  <si>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</si>
  <si>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</si>
  <si>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</si>
  <si>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</si>
  <si>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</si>
  <si>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</si>
  <si>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</si>
  <si>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</si>
  <si>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</si>
  <si>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</si>
  <si>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</si>
  <si>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</si>
  <si>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</si>
  <si>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</si>
  <si>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</si>
  <si>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</si>
  <si>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</si>
  <si>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</si>
  <si>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</si>
  <si>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</si>
  <si>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</si>
  <si>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</si>
  <si>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</si>
  <si>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</si>
  <si>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</si>
  <si>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</si>
  <si>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</si>
  <si>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</si>
  <si>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</si>
  <si>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</si>
  <si>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</si>
  <si>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</si>
  <si>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</si>
  <si>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</si>
  <si>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</si>
  <si>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</si>
  <si>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</si>
  <si>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</si>
  <si>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</si>
  <si>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</si>
  <si>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</si>
  <si>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</si>
  <si>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</si>
  <si>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</si>
  <si>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</si>
  <si>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</si>
  <si>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</si>
  <si>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</si>
  <si>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</si>
  <si>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</si>
  <si>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</si>
  <si>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</si>
  <si>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</si>
  <si>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</si>
  <si>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</si>
  <si>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</si>
  <si>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</si>
  <si>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</si>
  <si>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</si>
  <si>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</si>
  <si>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</si>
  <si>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</si>
  <si>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</si>
  <si>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</si>
  <si>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</si>
  <si>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</si>
  <si>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</si>
  <si>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</si>
  <si>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</si>
  <si>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</si>
  <si>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</si>
  <si>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</si>
  <si>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</si>
  <si>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</si>
  <si>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</si>
  <si>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</si>
  <si>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</si>
  <si>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</si>
  <si>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</si>
  <si>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</si>
  <si>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</si>
  <si>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</si>
  <si>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</si>
  <si>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</si>
  <si>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</si>
  <si>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</si>
  <si>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</si>
  <si>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徳島県石井町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</si>
  <si>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</si>
  <si>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</si>
  <si>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</si>
  <si>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</si>
  <si>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</si>
  <si>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</si>
  <si>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</si>
  <si>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</si>
  <si>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</si>
  <si>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</si>
  <si>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</si>
  <si>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</si>
  <si>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</si>
  <si>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</si>
  <si>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</si>
  <si>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</si>
  <si>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</si>
  <si>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</si>
  <si>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</si>
  <si>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</si>
  <si>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</si>
  <si>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</si>
  <si>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</si>
  <si>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</si>
  <si>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</si>
  <si>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</si>
  <si>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</si>
  <si>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</si>
  <si>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</si>
  <si>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</si>
  <si>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</si>
  <si>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</si>
  <si>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</si>
  <si>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</si>
  <si>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</si>
  <si>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</si>
  <si>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</si>
  <si>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</si>
  <si>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</si>
  <si>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</si>
  <si>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</si>
  <si>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</si>
  <si>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</si>
  <si>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</si>
  <si>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</si>
  <si>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</si>
  <si>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</si>
  <si>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</si>
  <si>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</si>
  <si>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</si>
  <si>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</si>
  <si>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</si>
  <si>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</si>
  <si>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</si>
  <si>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</si>
  <si>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</si>
  <si>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</si>
  <si>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</si>
  <si>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</si>
  <si>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</si>
  <si>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</si>
  <si>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</si>
  <si>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</si>
  <si>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</si>
  <si>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</si>
  <si>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</si>
  <si>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</si>
  <si>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</si>
  <si>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</si>
  <si>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</si>
  <si>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</si>
  <si>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</si>
  <si>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</si>
  <si>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</si>
  <si>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</si>
  <si>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</si>
  <si>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</si>
  <si>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</si>
  <si>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</si>
  <si>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</si>
  <si>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</si>
  <si>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</si>
  <si>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</si>
  <si>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</si>
  <si>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</si>
  <si>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</si>
  <si>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</si>
  <si>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</si>
  <si>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</si>
  <si>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</si>
  <si>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</si>
  <si>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</si>
  <si>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</si>
  <si>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</si>
  <si>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</si>
  <si>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</si>
  <si>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</si>
  <si>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</si>
  <si>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</si>
  <si>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</si>
  <si>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</si>
  <si>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</si>
  <si>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</si>
  <si>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</si>
  <si>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</si>
  <si>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</si>
  <si>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</si>
  <si>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</si>
  <si>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</si>
  <si>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</si>
  <si>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</si>
  <si>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</si>
  <si>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</si>
  <si>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</si>
  <si>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</si>
  <si>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</si>
  <si>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</si>
  <si>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</si>
  <si>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</si>
  <si>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</si>
  <si>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</si>
  <si>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</si>
  <si>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</si>
  <si>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</si>
  <si>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</si>
  <si>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</si>
  <si>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</si>
  <si>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</si>
  <si>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</si>
  <si>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</si>
  <si>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</si>
  <si>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</si>
  <si>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</si>
  <si>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</si>
  <si>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</si>
  <si>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</si>
  <si>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</si>
  <si>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</si>
  <si>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</si>
  <si>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</si>
  <si>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</si>
  <si>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</si>
  <si>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</si>
  <si>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</si>
  <si>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</si>
  <si>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</si>
  <si>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</si>
  <si>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</si>
  <si>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</si>
  <si>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</si>
  <si>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</si>
  <si>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</si>
  <si>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徳島県石井町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</si>
  <si>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</si>
  <si>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</si>
  <si>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</si>
  <si>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</si>
  <si>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</si>
  <si>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</si>
  <si>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</si>
  <si>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</si>
  <si>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</si>
  <si>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</si>
  <si>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</si>
  <si>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</si>
  <si>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</si>
  <si>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</si>
  <si>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</si>
  <si>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</si>
  <si>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</si>
  <si>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</si>
  <si>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</si>
  <si>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</si>
  <si>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石井町住宅新築資金等貸付事業特別会計</t>
    <phoneticPr fontId="5"/>
  </si>
  <si>
    <t>石井町給与集中管理特別会計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</si>
  <si>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</si>
  <si>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</si>
  <si>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</si>
  <si>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</si>
  <si>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</si>
  <si>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</si>
  <si>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</si>
  <si>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</si>
  <si>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</si>
  <si>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</si>
  <si>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</si>
  <si>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</si>
  <si>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</si>
  <si>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</si>
  <si>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</si>
  <si>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石井町国民健康保険特別会計</t>
    <phoneticPr fontId="5"/>
  </si>
  <si>
    <t>石井町介護保険特別会計</t>
    <phoneticPr fontId="5"/>
  </si>
  <si>
    <t>石井町後期高齢者医療特別会計</t>
    <phoneticPr fontId="5"/>
  </si>
  <si>
    <t>石井町水道事業会計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</si>
  <si>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</si>
  <si>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</si>
  <si>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</si>
  <si>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</si>
  <si>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</si>
  <si>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</si>
  <si>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</si>
  <si>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</si>
  <si>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</si>
  <si>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</si>
  <si>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</si>
  <si>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</si>
  <si>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</si>
  <si>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</si>
  <si>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</si>
  <si>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</si>
  <si>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</si>
  <si>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</si>
  <si>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</si>
  <si>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</si>
  <si>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</si>
  <si>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</si>
  <si>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</si>
  <si>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</si>
  <si>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</si>
  <si>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</si>
  <si>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</si>
  <si>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</si>
  <si>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</si>
  <si>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</si>
  <si>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</si>
  <si>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</si>
  <si>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</si>
  <si>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</si>
  <si>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</si>
  <si>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</si>
  <si>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</si>
  <si>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</si>
  <si>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</si>
  <si>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</si>
  <si>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</si>
  <si>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</si>
  <si>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</si>
  <si>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</si>
  <si>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</si>
  <si>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</si>
  <si>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</si>
  <si>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</si>
  <si>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</si>
  <si>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</si>
  <si>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</si>
  <si>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</si>
  <si>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</si>
  <si>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</si>
  <si>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</si>
  <si>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</si>
  <si>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</si>
  <si>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</si>
  <si>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</si>
  <si>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</si>
  <si>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</si>
  <si>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</si>
  <si>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</si>
  <si>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</si>
  <si>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石井町水道事業会計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</si>
  <si>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</si>
  <si>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</si>
  <si>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</si>
  <si>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</si>
  <si>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石井町国民健康保険特別会計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</si>
  <si>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</si>
  <si>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</si>
  <si>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</si>
  <si>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</si>
  <si>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</si>
  <si>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</si>
  <si>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</si>
  <si>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</si>
  <si>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</si>
  <si>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</si>
  <si>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</si>
  <si>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</si>
  <si>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</si>
  <si>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</si>
  <si>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</si>
  <si>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</si>
  <si>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</si>
  <si>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</si>
  <si>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</si>
  <si>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</si>
  <si>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</si>
  <si>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</si>
  <si>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</si>
  <si>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</si>
  <si>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</si>
  <si>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</si>
  <si>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</si>
  <si>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</si>
  <si>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</si>
  <si>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</si>
  <si>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</si>
  <si>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</si>
  <si>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</si>
  <si>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</si>
  <si>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</si>
  <si>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</si>
  <si>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</si>
  <si>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</si>
  <si>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</si>
  <si>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</si>
  <si>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</si>
  <si>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</si>
  <si>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</si>
  <si>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</si>
  <si>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</si>
  <si>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</si>
  <si>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</si>
  <si>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</si>
  <si>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</si>
  <si>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</si>
  <si>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</si>
  <si>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</si>
  <si>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</si>
  <si>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</si>
  <si>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</si>
  <si>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</si>
  <si>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</si>
  <si>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</si>
  <si>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</si>
  <si>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</si>
  <si>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</si>
  <si>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</si>
  <si>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</si>
  <si>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</si>
  <si>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</si>
  <si>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</si>
  <si>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</si>
  <si>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</si>
  <si>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</si>
  <si>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</si>
  <si>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</si>
  <si>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</si>
  <si>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</si>
  <si>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</si>
  <si>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</si>
  <si>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</si>
  <si>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</si>
  <si>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</si>
  <si>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</si>
  <si>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</si>
  <si>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</si>
  <si>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</si>
  <si>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</si>
  <si>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</si>
  <si>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</si>
  <si>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</si>
  <si>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1.03</t>
  </si>
  <si>
    <t>▲ 0.99</t>
  </si>
  <si>
    <t>▲ 6.78</t>
  </si>
  <si>
    <t>石井町水道事業会計</t>
  </si>
  <si>
    <t>一般会計</t>
  </si>
  <si>
    <t>石井町介護保険特別会計</t>
  </si>
  <si>
    <t>石井町国民健康保険特別会計</t>
  </si>
  <si>
    <t>石井町後期高齢者医療特別会計</t>
  </si>
  <si>
    <t>石井町住宅新築資金等貸付事業特別会計</t>
  </si>
  <si>
    <t>石井町給与集中管理特別会計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</si>
  <si>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</si>
  <si>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</si>
  <si>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</si>
  <si>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</si>
  <si>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</si>
  <si>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</si>
  <si>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</si>
  <si>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</si>
  <si>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名西消防組合</t>
    <rPh sb="0" eb="2">
      <t>ミョウザイ</t>
    </rPh>
    <rPh sb="2" eb="4">
      <t>ショウボウ</t>
    </rPh>
    <rPh sb="4" eb="6">
      <t>クミアイ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</si>
  <si>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</si>
  <si>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徳島県市町村総合事務組合（一般会計）</t>
    <rPh sb="6" eb="8">
      <t>ソウゴウ</t>
    </rPh>
    <rPh sb="8" eb="10">
      <t>ジム</t>
    </rPh>
    <rPh sb="10" eb="12">
      <t>クミアイ</t>
    </rPh>
    <rPh sb="13" eb="17">
      <t>イッパンカイケイ</t>
    </rPh>
    <phoneticPr fontId="2"/>
  </si>
  <si>
    <t>徳島県市町村総合事務組合（滞納整理機構特別会計）</t>
    <rPh sb="6" eb="8">
      <t>ソウゴウ</t>
    </rPh>
    <rPh sb="8" eb="10">
      <t>ジム</t>
    </rPh>
    <rPh sb="10" eb="12">
      <t>クミアイ</t>
    </rPh>
    <rPh sb="13" eb="15">
      <t>タイノウ</t>
    </rPh>
    <rPh sb="15" eb="17">
      <t>セイリ</t>
    </rPh>
    <rPh sb="17" eb="19">
      <t>キコウ</t>
    </rPh>
    <rPh sb="19" eb="21">
      <t>トクベツ</t>
    </rPh>
    <rPh sb="21" eb="23">
      <t>カイケイ</t>
    </rPh>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</si>
  <si>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9">
      <t>イッパンカイケイ</t>
    </rPh>
    <phoneticPr fontId="2"/>
  </si>
  <si>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</si>
  <si>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廃棄物処理施設整備事業基金</t>
    <phoneticPr fontId="5"/>
  </si>
  <si>
    <t>地域福祉基金</t>
    <phoneticPr fontId="5"/>
  </si>
  <si>
    <t>火葬場建設基金</t>
    <phoneticPr fontId="5"/>
  </si>
  <si>
    <t>町営住宅施設整備事業基金</t>
    <rPh sb="0" eb="2">
      <t>チョウエイ</t>
    </rPh>
    <rPh sb="2" eb="4">
      <t>ジュウタク</t>
    </rPh>
    <rPh sb="4" eb="6">
      <t>シセツ</t>
    </rPh>
    <rPh sb="6" eb="8">
      <t>セイビ</t>
    </rPh>
    <rPh sb="8" eb="10">
      <t>ジギョウ</t>
    </rPh>
    <rPh sb="10" eb="12">
      <t>キキン</t>
    </rPh>
    <phoneticPr fontId="11"/>
  </si>
  <si>
    <t>国際交流基金</t>
    <rPh sb="0" eb="2">
      <t>コクサイ</t>
    </rPh>
    <rPh sb="2" eb="4">
      <t>コウリュウ</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</si>
  <si>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</si>
  <si>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</si>
  <si>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</si>
  <si>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過去の大型事業に係る地方債の償還終了により地方債の現在高は減少し、将来負担比率の分子が負数となっているため、将来負担比率は算出されていない。
しかし、有形固定資産減価償却率は、類似団体内平均値より２．６ポイント高いことから、公共施設等総合管理計画に基づき、今後、老朽化対策に積極的に取り組んでいく。</t>
    <rPh sb="0" eb="2">
      <t>カコ</t>
    </rPh>
    <rPh sb="3" eb="5">
      <t>オオガタ</t>
    </rPh>
    <rPh sb="5" eb="7">
      <t>ジギョウ</t>
    </rPh>
    <rPh sb="8" eb="9">
      <t>カカ</t>
    </rPh>
    <rPh sb="10" eb="13">
      <t>チホウサイ</t>
    </rPh>
    <rPh sb="14" eb="16">
      <t>ショウカン</t>
    </rPh>
    <rPh sb="16" eb="18">
      <t>シュウリョウ</t>
    </rPh>
    <rPh sb="21" eb="24">
      <t>チホウサイ</t>
    </rPh>
    <rPh sb="25" eb="28">
      <t>ゲンザイダカ</t>
    </rPh>
    <rPh sb="29" eb="31">
      <t>ゲンショウ</t>
    </rPh>
    <rPh sb="33" eb="35">
      <t>ショウライ</t>
    </rPh>
    <rPh sb="35" eb="37">
      <t>フタン</t>
    </rPh>
    <rPh sb="37" eb="39">
      <t>ヒリツ</t>
    </rPh>
    <rPh sb="40" eb="42">
      <t>ブンシ</t>
    </rPh>
    <rPh sb="43" eb="45">
      <t>フスウ</t>
    </rPh>
    <rPh sb="54" eb="56">
      <t>ショウライ</t>
    </rPh>
    <rPh sb="56" eb="58">
      <t>フタン</t>
    </rPh>
    <rPh sb="58" eb="60">
      <t>ヒリツ</t>
    </rPh>
    <rPh sb="61" eb="63">
      <t>サンシュツ</t>
    </rPh>
    <rPh sb="75" eb="77">
      <t>ユウケイ</t>
    </rPh>
    <rPh sb="77" eb="81">
      <t>コテイシサン</t>
    </rPh>
    <rPh sb="81" eb="83">
      <t>ゲンカ</t>
    </rPh>
    <rPh sb="83" eb="86">
      <t>ショウキャクリツ</t>
    </rPh>
    <rPh sb="88" eb="90">
      <t>ルイジ</t>
    </rPh>
    <rPh sb="90" eb="92">
      <t>ダンタイ</t>
    </rPh>
    <rPh sb="92" eb="93">
      <t>ナイ</t>
    </rPh>
    <rPh sb="93" eb="96">
      <t>ヘイキンチ</t>
    </rPh>
    <rPh sb="105" eb="106">
      <t>タカ</t>
    </rPh>
    <rPh sb="112" eb="114">
      <t>コウキョウ</t>
    </rPh>
    <rPh sb="114" eb="116">
      <t>シセツ</t>
    </rPh>
    <rPh sb="116" eb="117">
      <t>トウ</t>
    </rPh>
    <rPh sb="117" eb="119">
      <t>ソウゴウ</t>
    </rPh>
    <rPh sb="119" eb="121">
      <t>カンリ</t>
    </rPh>
    <rPh sb="121" eb="123">
      <t>ケイカク</t>
    </rPh>
    <rPh sb="124" eb="125">
      <t>モト</t>
    </rPh>
    <rPh sb="128" eb="130">
      <t>コンゴ</t>
    </rPh>
    <rPh sb="131" eb="134">
      <t>ロウキュウカ</t>
    </rPh>
    <rPh sb="134" eb="136">
      <t>タイサク</t>
    </rPh>
    <rPh sb="137" eb="140">
      <t>セッキョクテキ</t>
    </rPh>
    <rPh sb="141" eb="142">
      <t>ト</t>
    </rPh>
    <rPh sb="143" eb="144">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</si>
  <si>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</si>
  <si>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</si>
  <si>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</si>
  <si>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</si>
  <si>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</si>
  <si>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</si>
  <si>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実質公債費比率は、近年、過去の大型事業に係る地方債の償還終了及び新規地方債の発行抑制により、類似団体と比較して低い水準となっている。
分子が負数のため算出されていないが、将来負担比率についても過去の大型事業に係る地方債の償還終了により地方債の現在高は減少している。
今後も現状を維持し、健全な財政運営に努める。</t>
    <rPh sb="0" eb="2">
      <t>ジッシツ</t>
    </rPh>
    <rPh sb="2" eb="5">
      <t>コウサイヒ</t>
    </rPh>
    <rPh sb="5" eb="7">
      <t>ヒリツ</t>
    </rPh>
    <rPh sb="9" eb="11">
      <t>キンネン</t>
    </rPh>
    <rPh sb="12" eb="14">
      <t>カコ</t>
    </rPh>
    <rPh sb="15" eb="17">
      <t>オオガタ</t>
    </rPh>
    <rPh sb="17" eb="19">
      <t>ジギョウ</t>
    </rPh>
    <rPh sb="20" eb="21">
      <t>カカ</t>
    </rPh>
    <rPh sb="22" eb="25">
      <t>チホウサイ</t>
    </rPh>
    <rPh sb="26" eb="28">
      <t>ショウカン</t>
    </rPh>
    <rPh sb="28" eb="30">
      <t>シュウリョウ</t>
    </rPh>
    <rPh sb="30" eb="31">
      <t>オヨ</t>
    </rPh>
    <rPh sb="32" eb="34">
      <t>シンキ</t>
    </rPh>
    <rPh sb="34" eb="37">
      <t>チホウサイ</t>
    </rPh>
    <rPh sb="38" eb="40">
      <t>ハッコウ</t>
    </rPh>
    <rPh sb="40" eb="42">
      <t>ヨクセイ</t>
    </rPh>
    <rPh sb="46" eb="48">
      <t>ルイジ</t>
    </rPh>
    <rPh sb="48" eb="50">
      <t>ダンタイ</t>
    </rPh>
    <rPh sb="51" eb="53">
      <t>ヒカク</t>
    </rPh>
    <rPh sb="55" eb="56">
      <t>ヒク</t>
    </rPh>
    <rPh sb="57" eb="59">
      <t>スイジュン</t>
    </rPh>
    <rPh sb="67" eb="69">
      <t>ブンシ</t>
    </rPh>
    <rPh sb="70" eb="72">
      <t>フスウ</t>
    </rPh>
    <rPh sb="75" eb="77">
      <t>サンシュツ</t>
    </rPh>
    <rPh sb="85" eb="87">
      <t>ショウライ</t>
    </rPh>
    <rPh sb="87" eb="89">
      <t>フタン</t>
    </rPh>
    <rPh sb="89" eb="91">
      <t>ヒリツ</t>
    </rPh>
    <rPh sb="96" eb="98">
      <t>カコ</t>
    </rPh>
    <rPh sb="99" eb="101">
      <t>オオガタ</t>
    </rPh>
    <rPh sb="101" eb="103">
      <t>ジギョウ</t>
    </rPh>
    <rPh sb="104" eb="105">
      <t>カカ</t>
    </rPh>
    <rPh sb="106" eb="109">
      <t>チホウサイ</t>
    </rPh>
    <rPh sb="110" eb="112">
      <t>ショウカン</t>
    </rPh>
    <rPh sb="112" eb="114">
      <t>シュウリョウ</t>
    </rPh>
    <rPh sb="117" eb="120">
      <t>チホウサイ</t>
    </rPh>
    <rPh sb="121" eb="124">
      <t>ゲンザイダカ</t>
    </rPh>
    <rPh sb="125" eb="127">
      <t>ゲンショウ</t>
    </rPh>
    <rPh sb="133" eb="135">
      <t>コンゴ</t>
    </rPh>
    <rPh sb="136" eb="138">
      <t>ゲンジョウ</t>
    </rPh>
    <rPh sb="139" eb="141">
      <t>イジ</t>
    </rPh>
    <rPh sb="143" eb="145">
      <t>ケンゼン</t>
    </rPh>
    <rPh sb="146" eb="148">
      <t>ザイセイ</t>
    </rPh>
    <rPh sb="148" eb="150">
      <t>ウンエイ</t>
    </rPh>
    <rPh sb="151" eb="152">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</si>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</sst>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6" fillId="0" borderId="41" xfId="16" applyBorder="1" applyAlignment="1" applyProtection="1">
      <alignment horizontal="left" vertical="top" wrapText="1"/>
      <protection locked="0"/>
    </xf>
    <xf numFmtId="0" fontId="16" fillId="0" borderId="12" xfId="16" applyBorder="1" applyAlignment="1" applyProtection="1">
      <alignment horizontal="left" vertical="top" wrapText="1"/>
      <protection locked="0"/>
    </xf>
    <xf numFmtId="0" fontId="16" fillId="0" borderId="48" xfId="16" applyBorder="1" applyAlignment="1" applyProtection="1">
      <alignment horizontal="left" vertical="top" wrapText="1"/>
      <protection locked="0"/>
    </xf>
    <xf numFmtId="0" fontId="16" fillId="0" borderId="64" xfId="16" applyBorder="1" applyAlignment="1" applyProtection="1">
      <alignment horizontal="left" vertical="top" wrapText="1"/>
      <protection locked="0"/>
    </xf>
    <xf numFmtId="0" fontId="16" fillId="0" borderId="0" xfId="16" applyAlignment="1" applyProtection="1">
      <alignment horizontal="left" vertical="top" wrapText="1"/>
      <protection locked="0"/>
    </xf>
    <xf numFmtId="0" fontId="16" fillId="0" borderId="38" xfId="16" applyBorder="1" applyAlignment="1" applyProtection="1">
      <alignment horizontal="left" vertical="top" wrapText="1"/>
      <protection locked="0"/>
    </xf>
    <xf numFmtId="0" fontId="16" fillId="0" borderId="37" xfId="16" applyBorder="1" applyAlignment="1" applyProtection="1">
      <alignment horizontal="left" vertical="top" wrapText="1"/>
      <protection locked="0"/>
    </xf>
    <xf numFmtId="0" fontId="16" fillId="0" borderId="54" xfId="16" applyBorder="1" applyAlignment="1" applyProtection="1">
      <alignment horizontal="left" vertical="top" wrapText="1"/>
      <protection locked="0"/>
    </xf>
    <xf numFmtId="0" fontId="16" fillId="0" borderId="40" xfId="16"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A2FA3D9-E6E4-410E-930F-11468F0D2CB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9F7E-4ACE-85E8-AD08262924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21622</c:v>
                </c:pt>
                <c:pt idx="1">
                  <c:v>60163</c:v>
                </c:pt>
                <c:pt idx="2">
                  <c:v>41212</c:v>
                </c:pt>
                <c:pt idx="3">
                  <c:v>46490</c:v>
                </c:pt>
                <c:pt idx="4">
                  <c:v>37167</c:v>
                </c:pt>
              </c:numCache>
            </c:numRef>
          </c:val>
          <c:smooth val="0"/>
          <c:extLst>
            <c:ext xmlns:c16="http://schemas.microsoft.com/office/drawing/2014/chart" uri="{C3380CC4-5D6E-409C-BE32-E72D297353CC}">
              <c16:uniqueId val="{00000001-9F7E-4ACE-85E8-AD08262924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7.31</c:v>
                </c:pt>
                <c:pt idx="1">
                  <c:v>7.28</c:v>
                </c:pt>
                <c:pt idx="2">
                  <c:v>6.22</c:v>
                </c:pt>
                <c:pt idx="3">
                  <c:v>5.28</c:v>
                </c:pt>
                <c:pt idx="4">
                  <c:v>6.38</c:v>
                </c:pt>
              </c:numCache>
            </c:numRef>
          </c:val>
          <c:extLst>
            <c:ext xmlns:c16="http://schemas.microsoft.com/office/drawing/2014/chart" uri="{C3380CC4-5D6E-409C-BE32-E72D297353CC}">
              <c16:uniqueId val="{00000000-0767-4C81-B86B-BF41B4F646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48.03</c:v>
                </c:pt>
                <c:pt idx="1">
                  <c:v>49.28</c:v>
                </c:pt>
                <c:pt idx="2">
                  <c:v>49.1</c:v>
                </c:pt>
                <c:pt idx="3">
                  <c:v>49.5</c:v>
                </c:pt>
                <c:pt idx="4">
                  <c:v>41.93</c:v>
                </c:pt>
              </c:numCache>
            </c:numRef>
          </c:val>
          <c:extLst>
            <c:ext xmlns:c16="http://schemas.microsoft.com/office/drawing/2014/chart" uri="{C3380CC4-5D6E-409C-BE32-E72D297353CC}">
              <c16:uniqueId val="{00000001-0767-4C81-B86B-BF41B4F646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3.4</c:v>
                </c:pt>
                <c:pt idx="1">
                  <c:v>0.81</c:v>
                </c:pt>
                <c:pt idx="2">
                  <c:v>-1.03</c:v>
                </c:pt>
                <c:pt idx="3">
                  <c:v>-0.99</c:v>
                </c:pt>
                <c:pt idx="4">
                  <c:v>-6.78</c:v>
                </c:pt>
              </c:numCache>
            </c:numRef>
          </c:val>
          <c:smooth val="0"/>
          <c:extLst>
            <c:ext xmlns:c16="http://schemas.microsoft.com/office/drawing/2014/chart" uri="{C3380CC4-5D6E-409C-BE32-E72D297353CC}">
              <c16:uniqueId val="{00000002-0767-4C81-B86B-BF41B4F646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2C8-4CCD-B859-6EC9E36D78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C8-4CCD-B859-6EC9E36D786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2C8-4CCD-B859-6EC9E36D7860}"/>
            </c:ext>
          </c:extLst>
        </c:ser>
        <c:ser>
          <c:idx val="3"/>
          <c:order val="3"/>
          <c:tx>
            <c:strRef>
              <c:f>データシート!$A$30</c:f>
              <c:strCache>
                <c:ptCount val="1"/>
                <c:pt idx="0">
                  <c:v>石井町給与集中管理特別会計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2C8-4CCD-B859-6EC9E36D7860}"/>
            </c:ext>
          </c:extLst>
        </c:ser>
        <c:ser>
          <c:idx val="4"/>
          <c:order val="4"/>
          <c:tx>
            <c:strRef>
              <c:f>データシート!$A$31</c:f>
              <c:strCache>
                <c:ptCount val="1"/>
                <c:pt idx="0">
                  <c:v>石井町住宅新築資金等貸付事業特別会計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2C8-4CCD-B859-6EC9E36D7860}"/>
            </c:ext>
          </c:extLst>
        </c:ser>
        <c:ser>
          <c:idx val="5"/>
          <c:order val="5"/>
          <c:tx>
            <c:strRef>
              <c:f>データシート!$A$32</c:f>
              <c:strCache>
                <c:ptCount val="1"/>
                <c:pt idx="0">
                  <c:v>石井町後期高齢者医療特別会計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5-12C8-4CCD-B859-6EC9E36D7860}"/>
            </c:ext>
          </c:extLst>
        </c:ser>
        <c:ser>
          <c:idx val="6"/>
          <c:order val="6"/>
          <c:tx>
            <c:strRef>
              <c:f>データシート!$A$33</c:f>
              <c:strCache>
                <c:ptCount val="1"/>
                <c:pt idx="0">
                  <c:v>石井町国民健康保険特別会計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3.65</c:v>
                </c:pt>
                <c:pt idx="2">
                  <c:v>#N/A</c:v>
                </c:pt>
                <c:pt idx="3">
                  <c:v>4.76</c:v>
                </c:pt>
                <c:pt idx="4">
                  <c:v>#N/A</c:v>
                </c:pt>
                <c:pt idx="5">
                  <c:v>6.77</c:v>
                </c:pt>
                <c:pt idx="6">
                  <c:v>#N/A</c:v>
                </c:pt>
                <c:pt idx="7">
                  <c:v>2.33</c:v>
                </c:pt>
                <c:pt idx="8">
                  <c:v>#N/A</c:v>
                </c:pt>
                <c:pt idx="9">
                  <c:v>1.87</c:v>
                </c:pt>
              </c:numCache>
            </c:numRef>
          </c:val>
          <c:extLst>
            <c:ext xmlns:c16="http://schemas.microsoft.com/office/drawing/2014/chart" uri="{C3380CC4-5D6E-409C-BE32-E72D297353CC}">
              <c16:uniqueId val="{00000006-12C8-4CCD-B859-6EC9E36D7860}"/>
            </c:ext>
          </c:extLst>
        </c:ser>
        <c:ser>
          <c:idx val="7"/>
          <c:order val="7"/>
          <c:tx>
            <c:strRef>
              <c:f>データシート!$A$34</c:f>
              <c:strCache>
                <c:ptCount val="1"/>
                <c:pt idx="0">
                  <c:v>石井町介護保険特別会計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1.25</c:v>
                </c:pt>
                <c:pt idx="2">
                  <c:v>#N/A</c:v>
                </c:pt>
                <c:pt idx="3">
                  <c:v>1.52</c:v>
                </c:pt>
                <c:pt idx="4">
                  <c:v>#N/A</c:v>
                </c:pt>
                <c:pt idx="5">
                  <c:v>1.68</c:v>
                </c:pt>
                <c:pt idx="6">
                  <c:v>#N/A</c:v>
                </c:pt>
                <c:pt idx="7">
                  <c:v>1.73</c:v>
                </c:pt>
                <c:pt idx="8">
                  <c:v>#N/A</c:v>
                </c:pt>
                <c:pt idx="9">
                  <c:v>2.0099999999999998</c:v>
                </c:pt>
              </c:numCache>
            </c:numRef>
          </c:val>
          <c:extLst>
            <c:ext xmlns:c16="http://schemas.microsoft.com/office/drawing/2014/chart" uri="{C3380CC4-5D6E-409C-BE32-E72D297353CC}">
              <c16:uniqueId val="{00000007-12C8-4CCD-B859-6EC9E36D786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7.3</c:v>
                </c:pt>
                <c:pt idx="2">
                  <c:v>#N/A</c:v>
                </c:pt>
                <c:pt idx="3">
                  <c:v>7.28</c:v>
                </c:pt>
                <c:pt idx="4">
                  <c:v>#N/A</c:v>
                </c:pt>
                <c:pt idx="5">
                  <c:v>6.21</c:v>
                </c:pt>
                <c:pt idx="6">
                  <c:v>#N/A</c:v>
                </c:pt>
                <c:pt idx="7">
                  <c:v>5.28</c:v>
                </c:pt>
                <c:pt idx="8">
                  <c:v>#N/A</c:v>
                </c:pt>
                <c:pt idx="9">
                  <c:v>6.38</c:v>
                </c:pt>
              </c:numCache>
            </c:numRef>
          </c:val>
          <c:extLst>
            <c:ext xmlns:c16="http://schemas.microsoft.com/office/drawing/2014/chart" uri="{C3380CC4-5D6E-409C-BE32-E72D297353CC}">
              <c16:uniqueId val="{00000008-12C8-4CCD-B859-6EC9E36D7860}"/>
            </c:ext>
          </c:extLst>
        </c:ser>
        <c:ser>
          <c:idx val="9"/>
          <c:order val="9"/>
          <c:tx>
            <c:strRef>
              <c:f>データシート!$A$36</c:f>
              <c:strCache>
                <c:ptCount val="1"/>
                <c:pt idx="0">
                  <c:v>石井町水道事業会計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3.4</c:v>
                </c:pt>
                <c:pt idx="2">
                  <c:v>#N/A</c:v>
                </c:pt>
                <c:pt idx="3">
                  <c:v>4</c:v>
                </c:pt>
                <c:pt idx="4">
                  <c:v>#N/A</c:v>
                </c:pt>
                <c:pt idx="5">
                  <c:v>4.91</c:v>
                </c:pt>
                <c:pt idx="6">
                  <c:v>#N/A</c:v>
                </c:pt>
                <c:pt idx="7">
                  <c:v>5.54</c:v>
                </c:pt>
                <c:pt idx="8">
                  <c:v>#N/A</c:v>
                </c:pt>
                <c:pt idx="9">
                  <c:v>6.46</c:v>
                </c:pt>
              </c:numCache>
            </c:numRef>
          </c:val>
          <c:extLst>
            <c:ext xmlns:c16="http://schemas.microsoft.com/office/drawing/2014/chart" uri="{C3380CC4-5D6E-409C-BE32-E72D297353CC}">
              <c16:uniqueId val="{00000009-12C8-4CCD-B859-6EC9E36D786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570</c:v>
                </c:pt>
                <c:pt idx="5">
                  <c:v>564</c:v>
                </c:pt>
                <c:pt idx="8">
                  <c:v>554</c:v>
                </c:pt>
                <c:pt idx="11">
                  <c:v>512</c:v>
                </c:pt>
                <c:pt idx="14">
                  <c:v>481</c:v>
                </c:pt>
              </c:numCache>
            </c:numRef>
          </c:val>
          <c:extLst>
            <c:ext xmlns:c16="http://schemas.microsoft.com/office/drawing/2014/chart" uri="{C3380CC4-5D6E-409C-BE32-E72D297353CC}">
              <c16:uniqueId val="{00000000-8133-42E6-A685-5EF2C40799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33-42E6-A685-5EF2C40799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133-42E6-A685-5EF2C40799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33-42E6-A685-5EF2C40799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c:v>
                </c:pt>
                <c:pt idx="3">
                  <c:v>4</c:v>
                </c:pt>
                <c:pt idx="6">
                  <c:v>4</c:v>
                </c:pt>
                <c:pt idx="9">
                  <c:v>5</c:v>
                </c:pt>
                <c:pt idx="12">
                  <c:v>6</c:v>
                </c:pt>
              </c:numCache>
            </c:numRef>
          </c:val>
          <c:extLst>
            <c:ext xmlns:c16="http://schemas.microsoft.com/office/drawing/2014/chart" uri="{C3380CC4-5D6E-409C-BE32-E72D297353CC}">
              <c16:uniqueId val="{00000004-8133-42E6-A685-5EF2C40799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33-42E6-A685-5EF2C40799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33-42E6-A685-5EF2C40799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818</c:v>
                </c:pt>
                <c:pt idx="3">
                  <c:v>815</c:v>
                </c:pt>
                <c:pt idx="6">
                  <c:v>813</c:v>
                </c:pt>
                <c:pt idx="9">
                  <c:v>834</c:v>
                </c:pt>
                <c:pt idx="12">
                  <c:v>773</c:v>
                </c:pt>
              </c:numCache>
            </c:numRef>
          </c:val>
          <c:extLst>
            <c:ext xmlns:c16="http://schemas.microsoft.com/office/drawing/2014/chart" uri="{C3380CC4-5D6E-409C-BE32-E72D297353CC}">
              <c16:uniqueId val="{00000007-8133-42E6-A685-5EF2C407996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252</c:v>
                </c:pt>
                <c:pt idx="2">
                  <c:v>#N/A</c:v>
                </c:pt>
                <c:pt idx="3">
                  <c:v>#N/A</c:v>
                </c:pt>
                <c:pt idx="4">
                  <c:v>255</c:v>
                </c:pt>
                <c:pt idx="5">
                  <c:v>#N/A</c:v>
                </c:pt>
                <c:pt idx="6">
                  <c:v>#N/A</c:v>
                </c:pt>
                <c:pt idx="7">
                  <c:v>263</c:v>
                </c:pt>
                <c:pt idx="8">
                  <c:v>#N/A</c:v>
                </c:pt>
                <c:pt idx="9">
                  <c:v>#N/A</c:v>
                </c:pt>
                <c:pt idx="10">
                  <c:v>327</c:v>
                </c:pt>
                <c:pt idx="11">
                  <c:v>#N/A</c:v>
                </c:pt>
                <c:pt idx="12">
                  <c:v>#N/A</c:v>
                </c:pt>
                <c:pt idx="13">
                  <c:v>298</c:v>
                </c:pt>
                <c:pt idx="14">
                  <c:v>#N/A</c:v>
                </c:pt>
              </c:numCache>
            </c:numRef>
          </c:val>
          <c:smooth val="0"/>
          <c:extLst>
            <c:ext xmlns:c16="http://schemas.microsoft.com/office/drawing/2014/chart" uri="{C3380CC4-5D6E-409C-BE32-E72D297353CC}">
              <c16:uniqueId val="{00000008-8133-42E6-A685-5EF2C407996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5449</c:v>
                </c:pt>
                <c:pt idx="5">
                  <c:v>5255</c:v>
                </c:pt>
                <c:pt idx="8">
                  <c:v>5085</c:v>
                </c:pt>
                <c:pt idx="11">
                  <c:v>5034</c:v>
                </c:pt>
                <c:pt idx="14">
                  <c:v>4885</c:v>
                </c:pt>
              </c:numCache>
            </c:numRef>
          </c:val>
          <c:extLst>
            <c:ext xmlns:c16="http://schemas.microsoft.com/office/drawing/2014/chart" uri="{C3380CC4-5D6E-409C-BE32-E72D297353CC}">
              <c16:uniqueId val="{00000000-0251-43E2-81E1-AEF3451B9F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34</c:v>
                </c:pt>
                <c:pt idx="5">
                  <c:v>34</c:v>
                </c:pt>
                <c:pt idx="8">
                  <c:v>32</c:v>
                </c:pt>
                <c:pt idx="11">
                  <c:v>20</c:v>
                </c:pt>
                <c:pt idx="14">
                  <c:v>9</c:v>
                </c:pt>
              </c:numCache>
            </c:numRef>
          </c:val>
          <c:extLst>
            <c:ext xmlns:c16="http://schemas.microsoft.com/office/drawing/2014/chart" uri="{C3380CC4-5D6E-409C-BE32-E72D297353CC}">
              <c16:uniqueId val="{00000001-0251-43E2-81E1-AEF3451B9F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5846</c:v>
                </c:pt>
                <c:pt idx="5">
                  <c:v>5662</c:v>
                </c:pt>
                <c:pt idx="8">
                  <c:v>5785</c:v>
                </c:pt>
                <c:pt idx="11">
                  <c:v>5791</c:v>
                </c:pt>
                <c:pt idx="14">
                  <c:v>5175</c:v>
                </c:pt>
              </c:numCache>
            </c:numRef>
          </c:val>
          <c:extLst>
            <c:ext xmlns:c16="http://schemas.microsoft.com/office/drawing/2014/chart" uri="{C3380CC4-5D6E-409C-BE32-E72D297353CC}">
              <c16:uniqueId val="{00000002-0251-43E2-81E1-AEF3451B9F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51-43E2-81E1-AEF3451B9F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51-43E2-81E1-AEF3451B9F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51-43E2-81E1-AEF3451B9F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1543</c:v>
                </c:pt>
                <c:pt idx="3">
                  <c:v>1244</c:v>
                </c:pt>
                <c:pt idx="6">
                  <c:v>1193</c:v>
                </c:pt>
                <c:pt idx="9">
                  <c:v>1092</c:v>
                </c:pt>
                <c:pt idx="12">
                  <c:v>1045</c:v>
                </c:pt>
              </c:numCache>
            </c:numRef>
          </c:val>
          <c:extLst>
            <c:ext xmlns:c16="http://schemas.microsoft.com/office/drawing/2014/chart" uri="{C3380CC4-5D6E-409C-BE32-E72D297353CC}">
              <c16:uniqueId val="{00000006-0251-43E2-81E1-AEF3451B9F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251-43E2-81E1-AEF3451B9F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29</c:v>
                </c:pt>
                <c:pt idx="3">
                  <c:v>23</c:v>
                </c:pt>
                <c:pt idx="6">
                  <c:v>20</c:v>
                </c:pt>
                <c:pt idx="9">
                  <c:v>19</c:v>
                </c:pt>
                <c:pt idx="12">
                  <c:v>18</c:v>
                </c:pt>
              </c:numCache>
            </c:numRef>
          </c:val>
          <c:extLst>
            <c:ext xmlns:c16="http://schemas.microsoft.com/office/drawing/2014/chart" uri="{C3380CC4-5D6E-409C-BE32-E72D297353CC}">
              <c16:uniqueId val="{00000008-0251-43E2-81E1-AEF3451B9F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251-43E2-81E1-AEF3451B9F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5705</c:v>
                </c:pt>
                <c:pt idx="3">
                  <c:v>5617</c:v>
                </c:pt>
                <c:pt idx="6">
                  <c:v>5288</c:v>
                </c:pt>
                <c:pt idx="9">
                  <c:v>5063</c:v>
                </c:pt>
                <c:pt idx="12">
                  <c:v>4739</c:v>
                </c:pt>
              </c:numCache>
            </c:numRef>
          </c:val>
          <c:extLst>
            <c:ext xmlns:c16="http://schemas.microsoft.com/office/drawing/2014/chart" uri="{C3380CC4-5D6E-409C-BE32-E72D297353CC}">
              <c16:uniqueId val="{0000000A-0251-43E2-81E1-AEF3451B9FB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251-43E2-81E1-AEF3451B9FB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2810</c:v>
                </c:pt>
                <c:pt idx="1">
                  <c:v>2810</c:v>
                </c:pt>
                <c:pt idx="2">
                  <c:v>2367</c:v>
                </c:pt>
              </c:numCache>
            </c:numRef>
          </c:val>
          <c:extLst>
            <c:ext xmlns:c16="http://schemas.microsoft.com/office/drawing/2014/chart" uri="{C3380CC4-5D6E-409C-BE32-E72D297353CC}">
              <c16:uniqueId val="{00000000-D587-4AF5-87D6-3C34D0A1CE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1130</c:v>
                </c:pt>
                <c:pt idx="1">
                  <c:v>851</c:v>
                </c:pt>
                <c:pt idx="2">
                  <c:v>700</c:v>
                </c:pt>
              </c:numCache>
            </c:numRef>
          </c:val>
          <c:extLst>
            <c:ext xmlns:c16="http://schemas.microsoft.com/office/drawing/2014/chart" uri="{C3380CC4-5D6E-409C-BE32-E72D297353CC}">
              <c16:uniqueId val="{00000001-D587-4AF5-87D6-3C34D0A1CE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1128</c:v>
                </c:pt>
                <c:pt idx="1">
                  <c:v>1111</c:v>
                </c:pt>
                <c:pt idx="2">
                  <c:v>1107</c:v>
                </c:pt>
              </c:numCache>
            </c:numRef>
          </c:val>
          <c:extLst>
            <c:ext xmlns:c16="http://schemas.microsoft.com/office/drawing/2014/chart" uri="{C3380CC4-5D6E-409C-BE32-E72D297353CC}">
              <c16:uniqueId val="{00000002-D587-4AF5-87D6-3C34D0A1CE0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{84F17285-B751-4F48-A4E8-CA0B22E17A59}</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71E-4D94-9A2A-01DD1DE022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{0401C596-DDD7-4779-8811-26399A689A29}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1E-4D94-9A2A-01DD1DE022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{3C9DC0EC-2597-4633-B785-CCD202ACB351}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1E-4D94-9A2A-01DD1DE022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{5B14C0B5-793B-46C7-A429-3AD722CC46E8}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1E-4D94-9A2A-01DD1DE022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{05336CAD-195E-4DE8-B2FB-CF8CCA33641E}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1E-4D94-9A2A-01DD1DE022FC}"/>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{7DF20D8B-F692-4D98-B5A8-CEA81260253D}</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71E-4D94-9A2A-01DD1DE022FC}"/>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{91685966-408C-423E-9693-382610433B5C}</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71E-4D94-9A2A-01DD1DE022FC}"/>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{EDDB7780-7164-4FFA-AC48-5A38E2FFB0E7}</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71E-4D94-9A2A-01DD1DE022FC}"/>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{573C2B6D-ACA5-4C1B-9BBB-CCB9A11D82D8}</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71E-4D94-9A2A-01DD1DE022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61.1</c:v>
                </c:pt>
                <c:pt idx="8">
                  <c:v>60.4</c:v>
                </c:pt>
                <c:pt idx="16">
                  <c:v>61.9</c:v>
                </c:pt>
                <c:pt idx="24">
                  <c:v>62.2</c:v>
                </c:pt>
                <c:pt idx="32">
                  <c:v>63.3</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C71E-4D94-9A2A-01DD1DE022FC}"/>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{CC9D7EB7-4700-4D3E-875E-574F4A8BDAE1}</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71E-4D94-9A2A-01DD1DE022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{D3EF8CDB-C9F1-4364-ADF7-C915F2185831}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1E-4D94-9A2A-01DD1DE022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{3F344E52-AD63-450E-B437-A23C66CD04F1}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1E-4D94-9A2A-01DD1DE022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{0DB87AC5-AC83-4B01-88DA-9F1152CF650A}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1E-4D94-9A2A-01DD1DE022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{54BDBBE6-B57A-404D-B5B4-57BFE015A133}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1E-4D94-9A2A-01DD1DE022FC}"/>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{C8469B55-0A77-4C1F-BC59-A5FFD3E2839B}</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71E-4D94-9A2A-01DD1DE022FC}"/>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{031DCE23-76AD-4A2A-AF38-3AEC89E707FC}</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71E-4D94-9A2A-01DD1DE022FC}"/>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{113AEDEC-8C94-469F-BB46-6DAF16981CFC}</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71E-4D94-9A2A-01DD1DE022FC}"/>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{772C095D-93BF-4428-9B1E-CA09CFE94D4E}</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71E-4D94-9A2A-01DD1DE022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53.4</c:v>
                </c:pt>
                <c:pt idx="8">
                  <c:v>56.1</c:v>
                </c:pt>
                <c:pt idx="16">
                  <c:v>58.1</c:v>
                </c:pt>
                <c:pt idx="24">
                  <c:v>59.4</c:v>
                </c:pt>
                <c:pt idx="32">
                  <c:v>60.7</c:v>
                </c:pt>
              </c:numCache>
            </c:numRef>
          </c:xVal>
          <c:yVal>
            <c:numRef>
              <c:f>[1]公会計指標分析・財政指標組合せ分析表!$BP$55:$DC$55</c:f>
              <c:numCache>
                <c:formatCode>General</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C71E-4D94-9A2A-01DD1DE022FC}"/>
            </c:ext>
          </c:extLst>
        </c:ser>
        <c:dLbls>
          <c:showLegendKey val="0"/>
          <c:showVal val="1"/>
          <c:showCatName val="0"/>
          <c:showSerName val="0"/>
          <c:showPercent val="0"/>
          <c:showBubbleSize val="0"/>
        </c:dLbls>
        <c:axId val="46179840"/>
        <c:axId val="46181760"/>
      </c:scatterChart>
      <c:valAx>
        <c:axId val="46179840"/>
        <c:scaling>
          <c:orientation val="minMax"/>
          <c:max val="61.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{83635CB0-E8B7-476A-9604-6F47BFDD092A}</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A6D-46B5-861F-398228C95B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{2985A532-6F7D-401F-AE5B-4A8744428D14}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6D-46B5-861F-398228C95B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{CB0A0345-42B4-4444-BD70-3E21DC416F53}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6D-46B5-861F-398228C95B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{7FECE2CB-0814-4722-ABAC-28BF144237C6}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6D-46B5-861F-398228C95B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{A45E331A-7C7F-4771-A97C-81E81E559A4F}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6D-46B5-861F-398228C95BD5}"/>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{F8B5976B-57C4-46E0-8F0C-55A716E0E762}</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A6D-46B5-861F-398228C95BD5}"/>
                </c:ext>
              </c:extLst>
            </c:dLbl>
            <c:dLbl>
              <c:idx val="16"/>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{521F341E-E305-40BD-9D53-EBE91F256AC5}</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A6D-46B5-861F-398228C95BD5}"/>
                </c:ext>
              </c:extLst>
            </c:dLbl>
            <c:dLbl>
              <c:idx val="24"/>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{14DE0D16-9DAF-4A52-8AFF-03E2A81037E4}</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A6D-46B5-861F-398228C95BD5}"/>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{E65127D2-96A3-42DE-9E8C-BBFE0CF0DE35}</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A6D-46B5-861F-398228C95B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6.4</c:v>
                </c:pt>
                <c:pt idx="8">
                  <c:v>5.5</c:v>
                </c:pt>
                <c:pt idx="16">
                  <c:v>4.9000000000000004</c:v>
                </c:pt>
                <c:pt idx="24">
                  <c:v>5.4</c:v>
                </c:pt>
                <c:pt idx="32">
                  <c:v>5.7</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9A6D-46B5-861F-398228C95BD5}"/>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{0B876D26-2E99-49F9-B800-1394C0299258}</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A6D-46B5-861F-398228C95BD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{5B169778-F730-451E-ACA4-A556C5E79823}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6D-46B5-861F-398228C95B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{456DCA41-4D2D-4A1D-87DD-5359F2876A8E}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6D-46B5-861F-398228C95B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{A2C1EAFB-0ED8-4162-B813-24859BC0C12F}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6D-46B5-861F-398228C95B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{EFAEB54A-B26D-449A-B96C-1E5948FE1C73}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6D-46B5-861F-398228C95BD5}"/>
                </c:ext>
              </c:extLst>
            </c:dLbl>
            <c:dLbl>
              <c:idx val="8"/>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{53C15B48-6E86-4650-81D9-E1FD56B39EED}</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A6D-46B5-861F-398228C95BD5}"/>
                </c:ext>
              </c:extLst>
            </c:dLbl>
            <c:dLbl>
              <c:idx val="16"/>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{05A615F8-178D-4095-9813-C100FE250ABA}</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A6D-46B5-861F-398228C95BD5}"/>
                </c:ext>
              </c:extLst>
            </c:dLbl>
            <c:dLbl>
              <c:idx val="24"/>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{44CD150D-FA49-4B2A-958A-D1E3EB7E07B1}</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A6D-46B5-861F-398228C95BD5}"/>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{599C153B-515B-4A8B-8108-7C465278668C}</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A6D-46B5-861F-398228C95B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6.8</c:v>
                </c:pt>
                <c:pt idx="8">
                  <c:v>6.8</c:v>
                </c:pt>
                <c:pt idx="16">
                  <c:v>6.8</c:v>
                </c:pt>
                <c:pt idx="24">
                  <c:v>6.8</c:v>
                </c:pt>
                <c:pt idx="32">
                  <c:v>6.6</c:v>
                </c:pt>
              </c:numCache>
            </c:numRef>
          </c:xVal>
          <c:yVal>
            <c:numRef>
              <c:f>[1]公会計指標分析・財政指標組合せ分析表!$BP$77:$DC$77</c:f>
              <c:numCache>
                <c:formatCode>General</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9A6D-46B5-861F-398228C95BD5}"/>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過去の大型事業に係る地方債の償還終了及び新規地方債の発行抑制により、元利償還金は減少傾向にあるが、平成</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３０</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年度からは庁舎建設事業により発行された</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全ての</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地方債の</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償還が</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始まった。また、あらたに給食センター改築事業の地方債を発行したことから、</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暫くは高い水準で推移することが予想される。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新規地方債の発行については基本的に抑制しつつ、実施が不可欠な大型事業に係る財源確保にあたっては、補助金等の活用を念頭に置き、実質公債費比率の分子の増加を最小限に抑え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満期一括償還地方債は利用していない。</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過去の大型事業に係る地方債の償還終了により地方債の現在高は減少している</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、将来負担比率の分子は負数であるため将来負担比率は算出されていない。今後も現状を維持し、健全な財政運営を行えるよう努める。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徳島県石井町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教育施設の整備等に財政調整基金を４４３百万円取り崩したこと、町債の償還に減債基金を１５１百万円取り崩したこと等により、基金全体としては５９８百万円の減となった。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基金の使途の明確化を図るために、個々の特定目的基金に積立てていくことを予定している。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廃棄物処理施設整備事業基金：廃棄物処理施設の整備及び関連事業の推進を図る。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地域福祉基金：民間の創意を生かした在宅福祉、生きがいと健康づくりその他高齢者の保健福祉に関する事業の推進に資する。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火葬場建設基金：町の火葬場建設に要する経費に充てる。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町営住宅施設整備事業基金：町営住宅施設の整備事業費の財源に充てる。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国際交流基金：国際交流を通じ見聞を広げ、国際的視野を身につけ、地域活性化の推進を図る。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石井町国際交流協会の補助に充てるため、百万円取り崩したことによる減少。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廃棄物処理施設整備事業基金については、一般廃棄物広域処理施設の整備に関連し、今後も積立てを検討する。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火葬場建設基金については、将来的に積立てについて検討する。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教育施設の整備等の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財源に充てるため、４４３百万円取り崩したことによる減少。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今後は、特定目的基金を優先し積立てていく。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町債の償還の財源に充てるため、１５１百万円取り崩したことによる減少。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地方債の償還予定を踏まえて積立て、取り崩しをする予定。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76A595F-9B74-4365-BCAB-8D6F80A272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B786C5-05CA-4A53-B8E5-114884928D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9BC51586-C187-432C-9FC7-ED7032E7520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7B7123D-AF70-4433-8D38-BCC520228F62}"/>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D7D9BFE5-D8BD-449E-88E9-E2A3024EA74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152A056-8AC7-4B36-B8FD-9DA9C651803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8A27601F-32D3-4C2F-94D4-3F2CD3F82E8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66BF0E3-90C6-4114-93EB-233189C6369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7832C45-3CD7-432A-B572-FDFA2708707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27BD9622-BD7F-4596-B70C-B91465A613D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86CEE3D-E1FA-41A2-A398-5243C9226B2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39A338E-1470-45B9-8433-90A83E0DCBE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04BB38D-AB1A-484E-A715-71759D9BC6D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2EA885A6-EAE5-45C3-8279-393B5ACDEFA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41B081C-B725-4557-8BC2-591315FFE86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48C790BE-0488-4FE6-B86B-9067E0B3BFC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03C194E-0BFA-4CAC-A2F5-DC32279E3E4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3713DB5-1B01-4B17-A592-38EA0634768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DE1B469A-D2B0-4028-91EC-FDB94422238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541D79B-CAC1-4E7B-848D-A2B6E8CDF11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D1A30B51-0CA6-4A73-A87C-DCF34071DD0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1747009-62DB-4238-8066-3686E4F9979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25,815
25,558
28.85
9,489,578
9,024,616
360,315
5,645,281
4,739,240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E39E04F5-F826-47AA-949D-CCC47F32F3A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E155094-3776-4556-BF48-2E023D2BD40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AF09B56-F2F4-4236-BBE3-B884B4A7A23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D4BBAD5-E7D5-4C26-8FA0-550666F24D0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F6CAF80-2EF4-4AB4-A30F-B5D1B2AF3CA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34533EE-A383-49DC-BB05-5CED1CFA15F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B926316-6A2D-4616-8498-FFB68ABAA53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F1BFD0F-15AC-4D1D-81A9-22251A7E02C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DA01014-FFB8-4198-B907-CDCAEEDF692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FC0ED72-A9C0-41E7-8C89-141F1360ECA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689EC366-7741-4C9E-9654-E480A85EBC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445D385A-5238-4D1B-B056-CE17EE8D1FC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52862F2B-E1CA-41B5-A556-CFD82DA53BE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F85E99AA-0233-4EDA-B42E-ABF20990F62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4AEECC3-F00A-4355-9921-6BBD6F0604F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43827749-47F0-4E99-BF66-DB59542559F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7C384D89-C3E4-437A-AFB2-3D1C379E6A5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A5CA975E-0267-4FFF-AADA-710788F3741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E7F54104-FEC4-427D-9002-F1F322B8BBE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61B2FC83-1443-4F02-BDBE-B9F57BC42DAA}"/>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5025B4A6-C4FF-43BE-8245-80AECC05E56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924347C-F409-4A8B-9FD5-A9CF7FD863C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6A67CF90-A4B2-4CF2-AF59-2F0232DB255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BCA299D2-7C54-4739-8C50-0F1A67EFE70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ED2E39D-D76C-4F48-94DD-65630793F06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449949C0-14BE-46B8-9360-D5BD3273AB8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FF7A313-A9D3-4B35-887E-73F8EA1075C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F58F1BB-98D7-450A-A6AE-3D0224C1AF5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8DA8224C-AD80-46E4-8D35-9136E53D1AC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7E5D9995-B591-424F-8D6E-320167D2424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734B733-811E-4AAF-A655-B6E5CF43A95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33037DB-FB84-4271-9D54-DB6472FCBB2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B30D0EAD-A372-4F1D-B24C-99CDF9DD65B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16B57A32-CF09-4D65-A2CD-7BCB064C48A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8E2DA9C-6A92-4F4A-A0D8-8739AB89154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令和元年度の有形固定資産減価償却率は、平成３０年度と比較し、１．１ポイント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（６２．２→６３．３）</a:t>
          </a:r>
          <a:r>
            <a:rPr kumimoji="1" lang="ja-JP" altLang="en-US" sz="1100">
              <a:latin typeface="ＭＳ Ｐゴシック" panose="020B0600070205080204" pitchFamily="50" charset="-128"/>
              <a:ea typeface="ＭＳ Ｐゴシック" panose="020B0600070205080204" pitchFamily="50" charset="-128"/>
            </a:rPr>
            <a:t>上昇しており、類似団体より２．６ポイント（６０．７→６３．３）高い水準にある。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こうした状況を踏まえ、公共施設等総合管理計画に基づき、町全体の公共施設等の総量抑制、施設の維持管理・運営方法の見直し、資産の有効活用等、老朽化対策の取り組みを積極的に進めていく。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C3817126-A9CB-4577-8140-2641D9E9039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28BC867-5968-4B03-91ED-4871E081AC7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43D08716-EC37-4BDC-8551-DD1C2CA18FD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76155D1E-44FE-4DD9-8C3E-7721D3955BB4}"/>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0D623AB6-F1F6-4E16-94E0-51C771A6256C}"/>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39B4B99-4F61-45C2-A171-ACB5DC5170DA}"/>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8BC72C94-BB65-40E9-8626-D757F5DBEDFF}"/>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29C18CCA-53D8-4652-86F8-D3E481471156}"/>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733E30C5-57ED-4030-BD61-2ABDE6F56258}"/>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800C63D-5C46-48B1-A082-85D463958B66}"/>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15CE770E-B94C-4FDC-B4CB-4259CD56D968}"/>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A7B705E2-529D-422E-A999-23CB5119154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E0D54FF-DC17-4614-A698-05509F75A90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3E4894F0-9C87-44CA-8E12-98D393A8555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3" name="直線コネクタ 72">
          <a:extLst>
            <a:ext uri="{FF2B5EF4-FFF2-40B4-BE49-F238E27FC236}">
              <a16:creationId xmlns:a16="http://schemas.microsoft.com/office/drawing/2014/main" id="{C4666BA6-C9A0-4817-BACB-9DB5C019F48C}"/>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4" name="有形固定資産減価償却率最小値テキスト">
          <a:extLst>
            <a:ext uri="{FF2B5EF4-FFF2-40B4-BE49-F238E27FC236}">
              <a16:creationId xmlns:a16="http://schemas.microsoft.com/office/drawing/2014/main" id="{85B3A56C-FE93-422C-98D6-8EF6A99D93AE}"/>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5" name="直線コネクタ 74">
          <a:extLst>
            <a:ext uri="{FF2B5EF4-FFF2-40B4-BE49-F238E27FC236}">
              <a16:creationId xmlns:a16="http://schemas.microsoft.com/office/drawing/2014/main" id="{57BF6CCA-ED69-489A-884A-307C4626F15E}"/>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6" name="有形固定資産減価償却率最大値テキスト">
          <a:extLst>
            <a:ext uri="{FF2B5EF4-FFF2-40B4-BE49-F238E27FC236}">
              <a16:creationId xmlns:a16="http://schemas.microsoft.com/office/drawing/2014/main" id="{F89074FB-D6BB-4E11-8EA0-291DA570700C}"/>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7" name="直線コネクタ 76">
          <a:extLst>
            <a:ext uri="{FF2B5EF4-FFF2-40B4-BE49-F238E27FC236}">
              <a16:creationId xmlns:a16="http://schemas.microsoft.com/office/drawing/2014/main" id="{05A56396-DE27-481D-8B41-8D1FAB588B88}"/>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78" name="有形固定資産減価償却率平均値テキスト">
          <a:extLst>
            <a:ext uri="{FF2B5EF4-FFF2-40B4-BE49-F238E27FC236}">
              <a16:creationId xmlns:a16="http://schemas.microsoft.com/office/drawing/2014/main" id="{9E4D70C3-CEA9-42DC-913F-1F4C95304B84}"/>
            </a:ext>
          </a:extLst>
        </xdr:cNvPr>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9" name="フローチャート: 判断 78">
          <a:extLst>
            <a:ext uri="{FF2B5EF4-FFF2-40B4-BE49-F238E27FC236}">
              <a16:creationId xmlns:a16="http://schemas.microsoft.com/office/drawing/2014/main" id="{FF610736-0D0D-4D2C-8A69-6B18783471E7}"/>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80" name="フローチャート: 判断 79">
          <a:extLst>
            <a:ext uri="{FF2B5EF4-FFF2-40B4-BE49-F238E27FC236}">
              <a16:creationId xmlns:a16="http://schemas.microsoft.com/office/drawing/2014/main" id="{2792E5ED-209F-47C6-B30C-C8C741AAE6E7}"/>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1" name="フローチャート: 判断 80">
          <a:extLst>
            <a:ext uri="{FF2B5EF4-FFF2-40B4-BE49-F238E27FC236}">
              <a16:creationId xmlns:a16="http://schemas.microsoft.com/office/drawing/2014/main" id="{42B5B95B-8FF5-4A33-A6B7-8856B1BB4DFD}"/>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a:extLst>
            <a:ext uri="{FF2B5EF4-FFF2-40B4-BE49-F238E27FC236}">
              <a16:creationId xmlns:a16="http://schemas.microsoft.com/office/drawing/2014/main" id="{3F1A35DA-BD44-4615-9054-1DE1477ADD83}"/>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3" name="フローチャート: 判断 82">
          <a:extLst>
            <a:ext uri="{FF2B5EF4-FFF2-40B4-BE49-F238E27FC236}">
              <a16:creationId xmlns:a16="http://schemas.microsoft.com/office/drawing/2014/main" id="{DA0EA4A2-DE00-4B86-8D45-A09476D11221}"/>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5A145EB-CE4C-46B4-87A2-BB10DC9CD85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6BAF54C-89D4-4C21-8018-8E98EADD779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3960E15-5872-4E52-8FB4-A688D674480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B090F55-DACA-4077-9EAE-6844DB177CD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9D6224F-7C8E-42B3-9D34-902CC35505F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93472</xdr:rowOff>
    </xdr:from>
    <xdr:to>
      <xdr:col>23</xdr:col>
      <xdr:colOff>136525</xdr:colOff>
      <xdr:row>30</xdr:row>
      <xdr:rowOff>23622</xdr:rowOff>
    </xdr:to>
    <xdr:sp macro="" textlink="">
      <xdr:nvSpPr>
        <xdr:cNvPr id="89" name="楕円 88">
          <a:extLst>
            <a:ext uri="{FF2B5EF4-FFF2-40B4-BE49-F238E27FC236}">
              <a16:creationId xmlns:a16="http://schemas.microsoft.com/office/drawing/2014/main" id="{19D3A6C4-81E4-4406-8A73-057267BD97FA}"/>
            </a:ext>
          </a:extLst>
        </xdr:cNvPr>
        <xdr:cNvSpPr/>
      </xdr:nvSpPr>
      <xdr:spPr>
        <a:xfrm>
          <a:off x="47117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71899</xdr:rowOff>
    </xdr:from>
    <xdr:ext cx="405111" cy="259045"/>
    <xdr:sp macro="" textlink="">
      <xdr:nvSpPr>
        <xdr:cNvPr id="90" name="有形固定資産減価償却率該当値テキスト">
          <a:extLst>
            <a:ext uri="{FF2B5EF4-FFF2-40B4-BE49-F238E27FC236}">
              <a16:creationId xmlns:a16="http://schemas.microsoft.com/office/drawing/2014/main" id="{996C0EEA-757B-4290-B0AA-638850AB5824}"/>
            </a:ext>
          </a:extLst>
        </xdr:cNvPr>
        <xdr:cNvSpPr txBox="1"/>
      </xdr:nvSpPr>
      <xdr:spPr>
        <a:xfrm>
          <a:off x="4813300" y="581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69723</xdr:rowOff>
    </xdr:from>
    <xdr:to>
      <xdr:col>19</xdr:col>
      <xdr:colOff>187325</xdr:colOff>
      <xdr:row>29</xdr:row>
      <xdr:rowOff>171323</xdr:rowOff>
    </xdr:to>
    <xdr:sp macro="" textlink="">
      <xdr:nvSpPr>
        <xdr:cNvPr id="91" name="楕円 90">
          <a:extLst>
            <a:ext uri="{FF2B5EF4-FFF2-40B4-BE49-F238E27FC236}">
              <a16:creationId xmlns:a16="http://schemas.microsoft.com/office/drawing/2014/main" id="{C20566DF-12A2-4740-A373-5C3B400011CB}"/>
            </a:ext>
          </a:extLst>
        </xdr:cNvPr>
        <xdr:cNvSpPr/>
      </xdr:nvSpPr>
      <xdr:spPr>
        <a:xfrm>
          <a:off x="40005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120523</xdr:rowOff>
    </xdr:from>
    <xdr:to>
      <xdr:col>23</xdr:col>
      <xdr:colOff>85725</xdr:colOff>
      <xdr:row>29</xdr:row>
      <xdr:rowOff>144272</xdr:rowOff>
    </xdr:to>
    <xdr:cxnSp macro="">
      <xdr:nvCxnSpPr>
        <xdr:cNvPr id="92" name="直線コネクタ 91">
          <a:extLst>
            <a:ext uri="{FF2B5EF4-FFF2-40B4-BE49-F238E27FC236}">
              <a16:creationId xmlns:a16="http://schemas.microsoft.com/office/drawing/2014/main" id="{B0A542B4-D850-4607-B7FA-91CB583D8BF7}"/>
            </a:ext>
          </a:extLst>
        </xdr:cNvPr>
        <xdr:cNvCxnSpPr/>
      </xdr:nvCxnSpPr>
      <xdr:spPr>
        <a:xfrm>
          <a:off x="4051300" y="5864098"/>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63246</xdr:rowOff>
    </xdr:from>
    <xdr:to>
      <xdr:col>15</xdr:col>
      <xdr:colOff>187325</xdr:colOff>
      <xdr:row>29</xdr:row>
      <xdr:rowOff>164846</xdr:rowOff>
    </xdr:to>
    <xdr:sp macro="" textlink="">
      <xdr:nvSpPr>
        <xdr:cNvPr id="93" name="楕円 92">
          <a:extLst>
            <a:ext uri="{FF2B5EF4-FFF2-40B4-BE49-F238E27FC236}">
              <a16:creationId xmlns:a16="http://schemas.microsoft.com/office/drawing/2014/main" id="{7190F548-0A9C-489F-A064-D97EBD30A9B6}"/>
            </a:ext>
          </a:extLst>
        </xdr:cNvPr>
        <xdr:cNvSpPr/>
      </xdr:nvSpPr>
      <xdr:spPr>
        <a:xfrm>
          <a:off x="3238500" y="58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114046</xdr:rowOff>
    </xdr:from>
    <xdr:to>
      <xdr:col>19</xdr:col>
      <xdr:colOff>136525</xdr:colOff>
      <xdr:row>29</xdr:row>
      <xdr:rowOff>120523</xdr:rowOff>
    </xdr:to>
    <xdr:cxnSp macro="">
      <xdr:nvCxnSpPr>
        <xdr:cNvPr id="94" name="直線コネクタ 93">
          <a:extLst>
            <a:ext uri="{FF2B5EF4-FFF2-40B4-BE49-F238E27FC236}">
              <a16:creationId xmlns:a16="http://schemas.microsoft.com/office/drawing/2014/main" id="{0450CB78-A825-4D2B-BF9B-079A0BC4FF42}"/>
            </a:ext>
          </a:extLst>
        </xdr:cNvPr>
        <xdr:cNvCxnSpPr/>
      </xdr:nvCxnSpPr>
      <xdr:spPr>
        <a:xfrm>
          <a:off x="3289300" y="5857621"/>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30861</xdr:rowOff>
    </xdr:from>
    <xdr:to>
      <xdr:col>11</xdr:col>
      <xdr:colOff>187325</xdr:colOff>
      <xdr:row>29</xdr:row>
      <xdr:rowOff>132461</xdr:rowOff>
    </xdr:to>
    <xdr:sp macro="" textlink="">
      <xdr:nvSpPr>
        <xdr:cNvPr id="95" name="楕円 94">
          <a:extLst>
            <a:ext uri="{FF2B5EF4-FFF2-40B4-BE49-F238E27FC236}">
              <a16:creationId xmlns:a16="http://schemas.microsoft.com/office/drawing/2014/main" id="{4081BD4A-FDFC-431F-ACEF-280678B465B6}"/>
            </a:ext>
          </a:extLst>
        </xdr:cNvPr>
        <xdr:cNvSpPr/>
      </xdr:nvSpPr>
      <xdr:spPr>
        <a:xfrm>
          <a:off x="2476500" y="57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81661</xdr:rowOff>
    </xdr:from>
    <xdr:to>
      <xdr:col>15</xdr:col>
      <xdr:colOff>136525</xdr:colOff>
      <xdr:row>29</xdr:row>
      <xdr:rowOff>114046</xdr:rowOff>
    </xdr:to>
    <xdr:cxnSp macro="">
      <xdr:nvCxnSpPr>
        <xdr:cNvPr id="96" name="直線コネクタ 95">
          <a:extLst>
            <a:ext uri="{FF2B5EF4-FFF2-40B4-BE49-F238E27FC236}">
              <a16:creationId xmlns:a16="http://schemas.microsoft.com/office/drawing/2014/main" id="{1E580190-07E6-4C94-9B68-16338FD63C48}"/>
            </a:ext>
          </a:extLst>
        </xdr:cNvPr>
        <xdr:cNvCxnSpPr/>
      </xdr:nvCxnSpPr>
      <xdr:spPr>
        <a:xfrm>
          <a:off x="2527300" y="582523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45974</xdr:rowOff>
    </xdr:from>
    <xdr:to>
      <xdr:col>7</xdr:col>
      <xdr:colOff>187325</xdr:colOff>
      <xdr:row>29</xdr:row>
      <xdr:rowOff>147574</xdr:rowOff>
    </xdr:to>
    <xdr:sp macro="" textlink="">
      <xdr:nvSpPr>
        <xdr:cNvPr id="97" name="楕円 96">
          <a:extLst>
            <a:ext uri="{FF2B5EF4-FFF2-40B4-BE49-F238E27FC236}">
              <a16:creationId xmlns:a16="http://schemas.microsoft.com/office/drawing/2014/main" id="{4D60091F-5576-4AA5-A6F8-4433BFFDAEF1}"/>
            </a:ext>
          </a:extLst>
        </xdr:cNvPr>
        <xdr:cNvSpPr/>
      </xdr:nvSpPr>
      <xdr:spPr>
        <a:xfrm>
          <a:off x="1714500" y="57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81661</xdr:rowOff>
    </xdr:from>
    <xdr:to>
      <xdr:col>11</xdr:col>
      <xdr:colOff>136525</xdr:colOff>
      <xdr:row>29</xdr:row>
      <xdr:rowOff>96774</xdr:rowOff>
    </xdr:to>
    <xdr:cxnSp macro="">
      <xdr:nvCxnSpPr>
        <xdr:cNvPr id="98" name="直線コネクタ 97">
          <a:extLst>
            <a:ext uri="{FF2B5EF4-FFF2-40B4-BE49-F238E27FC236}">
              <a16:creationId xmlns:a16="http://schemas.microsoft.com/office/drawing/2014/main" id="{81DDCA1A-483A-4808-B6DE-DD5DCC39E858}"/>
            </a:ext>
          </a:extLst>
        </xdr:cNvPr>
        <xdr:cNvCxnSpPr/>
      </xdr:nvCxnSpPr>
      <xdr:spPr>
        <a:xfrm flipV="1">
          <a:off x="1765300" y="5825236"/>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99" name="n_1aveValue有形固定資産減価償却率">
          <a:extLst>
            <a:ext uri="{FF2B5EF4-FFF2-40B4-BE49-F238E27FC236}">
              <a16:creationId xmlns:a16="http://schemas.microsoft.com/office/drawing/2014/main" id="{C2E30ED8-BC70-4F5B-ABAD-69A2B4F18DBB}"/>
            </a:ext>
          </a:extLst>
        </xdr:cNvPr>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100" name="n_2aveValue有形固定資産減価償却率">
          <a:extLst>
            <a:ext uri="{FF2B5EF4-FFF2-40B4-BE49-F238E27FC236}">
              <a16:creationId xmlns:a16="http://schemas.microsoft.com/office/drawing/2014/main" id="{C2379C7A-161B-4B2B-AECC-81FDEBA3FC58}"/>
            </a:ext>
          </a:extLst>
        </xdr:cNvPr>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101" name="n_3aveValue有形固定資産減価償却率">
          <a:extLst>
            <a:ext uri="{FF2B5EF4-FFF2-40B4-BE49-F238E27FC236}">
              <a16:creationId xmlns:a16="http://schemas.microsoft.com/office/drawing/2014/main" id="{58E74124-6567-41D8-B4F3-673E8BF3AAD5}"/>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102" name="n_4aveValue有形固定資産減価償却率">
          <a:extLst>
            <a:ext uri="{FF2B5EF4-FFF2-40B4-BE49-F238E27FC236}">
              <a16:creationId xmlns:a16="http://schemas.microsoft.com/office/drawing/2014/main" id="{EE408CBC-4E0D-41C4-B45D-52C30A8FC71C}"/>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162450</xdr:rowOff>
    </xdr:from>
    <xdr:ext cx="405111" cy="259045"/>
    <xdr:sp macro="" textlink="">
      <xdr:nvSpPr>
        <xdr:cNvPr id="103" name="n_1mainValue有形固定資産減価償却率">
          <a:extLst>
            <a:ext uri="{FF2B5EF4-FFF2-40B4-BE49-F238E27FC236}">
              <a16:creationId xmlns:a16="http://schemas.microsoft.com/office/drawing/2014/main" id="{E32C3058-F562-430D-833D-56E97DE38C01}"/>
            </a:ext>
          </a:extLst>
        </xdr:cNvPr>
        <xdr:cNvSpPr txBox="1"/>
      </xdr:nvSpPr>
      <xdr:spPr>
        <a:xfrm>
          <a:off x="3836044"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155973</xdr:rowOff>
    </xdr:from>
    <xdr:ext cx="405111" cy="259045"/>
    <xdr:sp macro="" textlink="">
      <xdr:nvSpPr>
        <xdr:cNvPr id="104" name="n_2mainValue有形固定資産減価償却率">
          <a:extLst>
            <a:ext uri="{FF2B5EF4-FFF2-40B4-BE49-F238E27FC236}">
              <a16:creationId xmlns:a16="http://schemas.microsoft.com/office/drawing/2014/main" id="{48099195-EB9C-4F33-AF4A-E03EF8F92ED8}"/>
            </a:ext>
          </a:extLst>
        </xdr:cNvPr>
        <xdr:cNvSpPr txBox="1"/>
      </xdr:nvSpPr>
      <xdr:spPr>
        <a:xfrm>
          <a:off x="3086744" y="5899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123588</xdr:rowOff>
    </xdr:from>
    <xdr:ext cx="405111" cy="259045"/>
    <xdr:sp macro="" textlink="">
      <xdr:nvSpPr>
        <xdr:cNvPr id="105" name="n_3mainValue有形固定資産減価償却率">
          <a:extLst>
            <a:ext uri="{FF2B5EF4-FFF2-40B4-BE49-F238E27FC236}">
              <a16:creationId xmlns:a16="http://schemas.microsoft.com/office/drawing/2014/main" id="{A13DB7FE-CEF3-45B1-944E-008E312181A7}"/>
            </a:ext>
          </a:extLst>
        </xdr:cNvPr>
        <xdr:cNvSpPr txBox="1"/>
      </xdr:nvSpPr>
      <xdr:spPr>
        <a:xfrm>
          <a:off x="23247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138701</xdr:rowOff>
    </xdr:from>
    <xdr:ext cx="405111" cy="259045"/>
    <xdr:sp macro="" textlink="">
      <xdr:nvSpPr>
        <xdr:cNvPr id="106" name="n_4mainValue有形固定資産減価償却率">
          <a:extLst>
            <a:ext uri="{FF2B5EF4-FFF2-40B4-BE49-F238E27FC236}">
              <a16:creationId xmlns:a16="http://schemas.microsoft.com/office/drawing/2014/main" id="{B796BA9F-7E7C-43F9-A9FA-E553C7BEE9F7}"/>
            </a:ext>
          </a:extLst>
        </xdr:cNvPr>
        <xdr:cNvSpPr txBox="1"/>
      </xdr:nvSpPr>
      <xdr:spPr>
        <a:xfrm>
          <a:off x="1562744" y="5882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D797D7FD-F94D-41F8-BA92-871D91979BB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A1D6D9B5-C1C3-4017-8D41-6650940F162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a:extLst>
            <a:ext uri="{FF2B5EF4-FFF2-40B4-BE49-F238E27FC236}">
              <a16:creationId xmlns:a16="http://schemas.microsoft.com/office/drawing/2014/main" id="{ABF7CA68-E4EE-47FD-8963-656DA9A06BD2}"/>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A83D8F-6F96-415E-A15A-8165BD67BAA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192AAC9F-892B-49E4-8FA9-CDFF8C9F79C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BB87A3AF-0C18-4AC0-A6E3-330EE5480FE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52C99203-8539-4A8C-AEEF-49E430EA805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AC53744B-A935-4E61-A437-353FC1B7B19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5874C0FB-6D55-4EAC-9574-7771F3A67E3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641A98A2-D327-4529-B664-9C2B8E105E1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D8F930DE-ADC0-4E86-80BE-883085DC53C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56C154D8-D9BA-4306-8B0D-E5143D9A764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62C40563-D851-454D-A058-5D535103F25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令和元年度の債務償還比率は、平成３０年度と比較し、２０．７ポイント（２５．３→４６．０）上昇しているが、類似団体の平均値を５５９．６ポイント（６０５．６→４６．０）下回っている。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団体の平均値を下回っている主な要因としては、過去の大型事業に係る地方債の償還終了による地方債残高の減少が考えられる。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引き続き類似団体内平均値を上回らないよう取り組んでいく。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F0CD6FE5-8C57-43B5-8EE7-B1159F02A25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5B97151D-00D5-4910-9E46-88116571042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E11668A5-C68E-40F7-8291-E05C4C668EC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8D7AA0E4-FD49-4F66-B1E1-6C92594DE88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A49126F3-886E-4714-B04F-D1C523E40691}"/>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ACEF45CD-8E70-4FDC-838F-2B85153EA9C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a:extLst>
            <a:ext uri="{FF2B5EF4-FFF2-40B4-BE49-F238E27FC236}">
              <a16:creationId xmlns:a16="http://schemas.microsoft.com/office/drawing/2014/main" id="{AC7A51D9-B8DC-473A-BC2A-BCB8E426BAFF}"/>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F6F2C6E1-7764-4712-A99C-3A245C1013F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a:extLst>
            <a:ext uri="{FF2B5EF4-FFF2-40B4-BE49-F238E27FC236}">
              <a16:creationId xmlns:a16="http://schemas.microsoft.com/office/drawing/2014/main" id="{08D4E18B-1CD0-44FF-BB80-C002E85E3FE8}"/>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CE9ACEA0-9F1B-45D0-95C7-5346365FADB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FA09C2E3-A404-43A0-9B5A-E319D7DC307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27B2CEC8-5EA6-4BEF-8C58-6C7CC6C5C69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5BA68880-5E81-441B-B30C-3B3C9991ABDC}"/>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DC6EFF5F-64AC-403E-9269-1B2869FFE02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F3E7CE55-792A-4FFA-8031-352102BBF03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5" name="直線コネクタ 134">
          <a:extLst>
            <a:ext uri="{FF2B5EF4-FFF2-40B4-BE49-F238E27FC236}">
              <a16:creationId xmlns:a16="http://schemas.microsoft.com/office/drawing/2014/main" id="{DBD7463E-8EF6-47B3-9084-D50FE2595AB9}"/>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6" name="債務償還比率最小値テキスト">
          <a:extLst>
            <a:ext uri="{FF2B5EF4-FFF2-40B4-BE49-F238E27FC236}">
              <a16:creationId xmlns:a16="http://schemas.microsoft.com/office/drawing/2014/main" id="{6F7930DC-87A7-4F43-972C-A9FDD84F4182}"/>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7" name="直線コネクタ 136">
          <a:extLst>
            <a:ext uri="{FF2B5EF4-FFF2-40B4-BE49-F238E27FC236}">
              <a16:creationId xmlns:a16="http://schemas.microsoft.com/office/drawing/2014/main" id="{7B50E716-FB7D-48BF-9523-BD97D7015BC9}"/>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36F05A16-AF7A-4005-9713-3132D3CDB65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F13155CD-E7B7-46D4-9167-AFC16046EC9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40" name="債務償還比率平均値テキスト">
          <a:extLst>
            <a:ext uri="{FF2B5EF4-FFF2-40B4-BE49-F238E27FC236}">
              <a16:creationId xmlns:a16="http://schemas.microsoft.com/office/drawing/2014/main" id="{91BEE18D-F5C6-49A5-93C8-EA17CA04944E}"/>
            </a:ext>
          </a:extLst>
        </xdr:cNvPr>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41" name="フローチャート: 判断 140">
          <a:extLst>
            <a:ext uri="{FF2B5EF4-FFF2-40B4-BE49-F238E27FC236}">
              <a16:creationId xmlns:a16="http://schemas.microsoft.com/office/drawing/2014/main" id="{0AEE36A3-20A5-456F-AD6A-0E2B8C59F3AF}"/>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42" name="フローチャート: 判断 141">
          <a:extLst>
            <a:ext uri="{FF2B5EF4-FFF2-40B4-BE49-F238E27FC236}">
              <a16:creationId xmlns:a16="http://schemas.microsoft.com/office/drawing/2014/main" id="{5C387044-4023-49D1-B644-39E68845BF10}"/>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43" name="フローチャート: 判断 142">
          <a:extLst>
            <a:ext uri="{FF2B5EF4-FFF2-40B4-BE49-F238E27FC236}">
              <a16:creationId xmlns:a16="http://schemas.microsoft.com/office/drawing/2014/main" id="{B9428C77-E099-48FC-AE06-048091EE1C75}"/>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4" name="フローチャート: 判断 143">
          <a:extLst>
            <a:ext uri="{FF2B5EF4-FFF2-40B4-BE49-F238E27FC236}">
              <a16:creationId xmlns:a16="http://schemas.microsoft.com/office/drawing/2014/main" id="{9E2861C7-2E63-4A5E-8A67-F82C07EB2D94}"/>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5" name="フローチャート: 判断 144">
          <a:extLst>
            <a:ext uri="{FF2B5EF4-FFF2-40B4-BE49-F238E27FC236}">
              <a16:creationId xmlns:a16="http://schemas.microsoft.com/office/drawing/2014/main" id="{3304A0D4-6B7D-439E-90BB-A5447B644458}"/>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F3DE2FA1-4853-4195-AFE9-D521AC2EB1B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D5BC73DA-4962-4939-88E9-62C15E0B8C2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9B8C0DF-099A-4F8D-B7EA-096CB6BBDBB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B7F2665C-2389-40F8-BEEB-DAF1FE4BDD5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14ED767-718B-49FA-883D-2AE6AFDB900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65913</xdr:rowOff>
    </xdr:from>
    <xdr:to>
      <xdr:col>76</xdr:col>
      <xdr:colOff>73025</xdr:colOff>
      <xdr:row>26</xdr:row>
      <xdr:rowOff>167513</xdr:rowOff>
    </xdr:to>
    <xdr:sp macro="" textlink="">
      <xdr:nvSpPr>
        <xdr:cNvPr id="151" name="楕円 150">
          <a:extLst>
            <a:ext uri="{FF2B5EF4-FFF2-40B4-BE49-F238E27FC236}">
              <a16:creationId xmlns:a16="http://schemas.microsoft.com/office/drawing/2014/main" id="{B5ADE7D3-59B6-4674-B9AC-A20B195AB8A0}"/>
            </a:ext>
          </a:extLst>
        </xdr:cNvPr>
        <xdr:cNvSpPr/>
      </xdr:nvSpPr>
      <xdr:spPr>
        <a:xfrm>
          <a:off x="14744700" y="52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157285</xdr:rowOff>
    </xdr:from>
    <xdr:ext cx="405111" cy="259045"/>
    <xdr:sp macro="" textlink="">
      <xdr:nvSpPr>
        <xdr:cNvPr id="152" name="債務償還比率該当値テキスト">
          <a:extLst>
            <a:ext uri="{FF2B5EF4-FFF2-40B4-BE49-F238E27FC236}">
              <a16:creationId xmlns:a16="http://schemas.microsoft.com/office/drawing/2014/main" id="{84904552-D01F-4C36-A239-8B88073C6410}"/>
            </a:ext>
          </a:extLst>
        </xdr:cNvPr>
        <xdr:cNvSpPr txBox="1"/>
      </xdr:nvSpPr>
      <xdr:spPr>
        <a:xfrm>
          <a:off x="14846300" y="5215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51016</xdr:rowOff>
    </xdr:from>
    <xdr:to>
      <xdr:col>72</xdr:col>
      <xdr:colOff>123825</xdr:colOff>
      <xdr:row>26</xdr:row>
      <xdr:rowOff>152616</xdr:rowOff>
    </xdr:to>
    <xdr:sp macro="" textlink="">
      <xdr:nvSpPr>
        <xdr:cNvPr id="153" name="楕円 152">
          <a:extLst>
            <a:ext uri="{FF2B5EF4-FFF2-40B4-BE49-F238E27FC236}">
              <a16:creationId xmlns:a16="http://schemas.microsoft.com/office/drawing/2014/main" id="{C40282D1-2504-4C89-8B53-AA9F18B8AF91}"/>
            </a:ext>
          </a:extLst>
        </xdr:cNvPr>
        <xdr:cNvSpPr/>
      </xdr:nvSpPr>
      <xdr:spPr>
        <a:xfrm>
          <a:off x="14033500" y="528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101816</xdr:rowOff>
    </xdr:from>
    <xdr:to>
      <xdr:col>76</xdr:col>
      <xdr:colOff>22225</xdr:colOff>
      <xdr:row>26</xdr:row>
      <xdr:rowOff>116713</xdr:rowOff>
    </xdr:to>
    <xdr:cxnSp macro="">
      <xdr:nvCxnSpPr>
        <xdr:cNvPr id="154" name="直線コネクタ 153">
          <a:extLst>
            <a:ext uri="{FF2B5EF4-FFF2-40B4-BE49-F238E27FC236}">
              <a16:creationId xmlns:a16="http://schemas.microsoft.com/office/drawing/2014/main" id="{C6C2A8C9-E29A-43BA-84A9-8D91A495DD1D}"/>
            </a:ext>
          </a:extLst>
        </xdr:cNvPr>
        <xdr:cNvCxnSpPr/>
      </xdr:nvCxnSpPr>
      <xdr:spPr>
        <a:xfrm>
          <a:off x="14084300" y="5331041"/>
          <a:ext cx="7112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66777</xdr:rowOff>
    </xdr:from>
    <xdr:to>
      <xdr:col>68</xdr:col>
      <xdr:colOff>123825</xdr:colOff>
      <xdr:row>26</xdr:row>
      <xdr:rowOff>168377</xdr:rowOff>
    </xdr:to>
    <xdr:sp macro="" textlink="">
      <xdr:nvSpPr>
        <xdr:cNvPr id="155" name="楕円 154">
          <a:extLst>
            <a:ext uri="{FF2B5EF4-FFF2-40B4-BE49-F238E27FC236}">
              <a16:creationId xmlns:a16="http://schemas.microsoft.com/office/drawing/2014/main" id="{19536BD0-BBB0-43E9-8B1E-17E0D77C6C1C}"/>
            </a:ext>
          </a:extLst>
        </xdr:cNvPr>
        <xdr:cNvSpPr/>
      </xdr:nvSpPr>
      <xdr:spPr>
        <a:xfrm>
          <a:off x="13271500" y="529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101816</xdr:rowOff>
    </xdr:from>
    <xdr:to>
      <xdr:col>72</xdr:col>
      <xdr:colOff>73025</xdr:colOff>
      <xdr:row>26</xdr:row>
      <xdr:rowOff>117577</xdr:rowOff>
    </xdr:to>
    <xdr:cxnSp macro="">
      <xdr:nvCxnSpPr>
        <xdr:cNvPr id="156" name="直線コネクタ 155">
          <a:extLst>
            <a:ext uri="{FF2B5EF4-FFF2-40B4-BE49-F238E27FC236}">
              <a16:creationId xmlns:a16="http://schemas.microsoft.com/office/drawing/2014/main" id="{33DA50A8-9B2F-4F9E-9907-FDAD3E9E36E8}"/>
            </a:ext>
          </a:extLst>
        </xdr:cNvPr>
        <xdr:cNvCxnSpPr/>
      </xdr:nvCxnSpPr>
      <xdr:spPr>
        <a:xfrm flipV="1">
          <a:off x="13322300" y="5331041"/>
          <a:ext cx="762000" cy="1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94700</xdr:rowOff>
    </xdr:from>
    <xdr:to>
      <xdr:col>64</xdr:col>
      <xdr:colOff>123825</xdr:colOff>
      <xdr:row>27</xdr:row>
      <xdr:rowOff>24850</xdr:rowOff>
    </xdr:to>
    <xdr:sp macro="" textlink="">
      <xdr:nvSpPr>
        <xdr:cNvPr id="157" name="楕円 156">
          <a:extLst>
            <a:ext uri="{FF2B5EF4-FFF2-40B4-BE49-F238E27FC236}">
              <a16:creationId xmlns:a16="http://schemas.microsoft.com/office/drawing/2014/main" id="{46254430-219D-46E8-B4B1-C478EBC05D69}"/>
            </a:ext>
          </a:extLst>
        </xdr:cNvPr>
        <xdr:cNvSpPr/>
      </xdr:nvSpPr>
      <xdr:spPr>
        <a:xfrm>
          <a:off x="12509500" y="53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117577</xdr:rowOff>
    </xdr:from>
    <xdr:to>
      <xdr:col>68</xdr:col>
      <xdr:colOff>73025</xdr:colOff>
      <xdr:row>26</xdr:row>
      <xdr:rowOff>145500</xdr:rowOff>
    </xdr:to>
    <xdr:cxnSp macro="">
      <xdr:nvCxnSpPr>
        <xdr:cNvPr id="158" name="直線コネクタ 157">
          <a:extLst>
            <a:ext uri="{FF2B5EF4-FFF2-40B4-BE49-F238E27FC236}">
              <a16:creationId xmlns:a16="http://schemas.microsoft.com/office/drawing/2014/main" id="{58B9ACF8-4510-4BA9-870F-2A9CB3D503C9}"/>
            </a:ext>
          </a:extLst>
        </xdr:cNvPr>
        <xdr:cNvCxnSpPr/>
      </xdr:nvCxnSpPr>
      <xdr:spPr>
        <a:xfrm flipV="1">
          <a:off x="12560300" y="5346802"/>
          <a:ext cx="762000" cy="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92181</xdr:rowOff>
    </xdr:from>
    <xdr:to>
      <xdr:col>60</xdr:col>
      <xdr:colOff>123825</xdr:colOff>
      <xdr:row>27</xdr:row>
      <xdr:rowOff>22331</xdr:rowOff>
    </xdr:to>
    <xdr:sp macro="" textlink="">
      <xdr:nvSpPr>
        <xdr:cNvPr id="159" name="楕円 158">
          <a:extLst>
            <a:ext uri="{FF2B5EF4-FFF2-40B4-BE49-F238E27FC236}">
              <a16:creationId xmlns:a16="http://schemas.microsoft.com/office/drawing/2014/main" id="{5878F599-AB18-4D95-A8E7-1454C1ECAB8C}"/>
            </a:ext>
          </a:extLst>
        </xdr:cNvPr>
        <xdr:cNvSpPr/>
      </xdr:nvSpPr>
      <xdr:spPr>
        <a:xfrm>
          <a:off x="11747500" y="532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142981</xdr:rowOff>
    </xdr:from>
    <xdr:to>
      <xdr:col>64</xdr:col>
      <xdr:colOff>73025</xdr:colOff>
      <xdr:row>26</xdr:row>
      <xdr:rowOff>145500</xdr:rowOff>
    </xdr:to>
    <xdr:cxnSp macro="">
      <xdr:nvCxnSpPr>
        <xdr:cNvPr id="160" name="直線コネクタ 159">
          <a:extLst>
            <a:ext uri="{FF2B5EF4-FFF2-40B4-BE49-F238E27FC236}">
              <a16:creationId xmlns:a16="http://schemas.microsoft.com/office/drawing/2014/main" id="{80EE7396-DBE7-4996-AD34-354F99CB163C}"/>
            </a:ext>
          </a:extLst>
        </xdr:cNvPr>
        <xdr:cNvCxnSpPr/>
      </xdr:nvCxnSpPr>
      <xdr:spPr>
        <a:xfrm>
          <a:off x="11798300" y="5372206"/>
          <a:ext cx="762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61" name="n_1aveValue債務償還比率">
          <a:extLst>
            <a:ext uri="{FF2B5EF4-FFF2-40B4-BE49-F238E27FC236}">
              <a16:creationId xmlns:a16="http://schemas.microsoft.com/office/drawing/2014/main" id="{8F94F85B-D0E1-4856-9447-B19113B1D6DC}"/>
            </a:ext>
          </a:extLst>
        </xdr:cNvPr>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62" name="n_2aveValue債務償還比率">
          <a:extLst>
            <a:ext uri="{FF2B5EF4-FFF2-40B4-BE49-F238E27FC236}">
              <a16:creationId xmlns:a16="http://schemas.microsoft.com/office/drawing/2014/main" id="{092043F3-477C-498D-B435-5DE36B9D2CA7}"/>
            </a:ext>
          </a:extLst>
        </xdr:cNvPr>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63" name="n_3aveValue債務償還比率">
          <a:extLst>
            <a:ext uri="{FF2B5EF4-FFF2-40B4-BE49-F238E27FC236}">
              <a16:creationId xmlns:a16="http://schemas.microsoft.com/office/drawing/2014/main" id="{9B85E65D-0D15-4E72-94C0-A2427C2F0CB4}"/>
            </a:ext>
          </a:extLst>
        </xdr:cNvPr>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64" name="n_4aveValue債務償還比率">
          <a:extLst>
            <a:ext uri="{FF2B5EF4-FFF2-40B4-BE49-F238E27FC236}">
              <a16:creationId xmlns:a16="http://schemas.microsoft.com/office/drawing/2014/main" id="{06174AE2-55E5-4DC0-8853-4CCB6F18F869}"/>
            </a:ext>
          </a:extLst>
        </xdr:cNvPr>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169143</xdr:rowOff>
    </xdr:from>
    <xdr:ext cx="405111" cy="259045"/>
    <xdr:sp macro="" textlink="">
      <xdr:nvSpPr>
        <xdr:cNvPr id="165" name="n_1mainValue債務償還比率">
          <a:extLst>
            <a:ext uri="{FF2B5EF4-FFF2-40B4-BE49-F238E27FC236}">
              <a16:creationId xmlns:a16="http://schemas.microsoft.com/office/drawing/2014/main" id="{79FDF915-A475-49A0-9110-6B5282EB5D44}"/>
            </a:ext>
          </a:extLst>
        </xdr:cNvPr>
        <xdr:cNvSpPr txBox="1"/>
      </xdr:nvSpPr>
      <xdr:spPr>
        <a:xfrm>
          <a:off x="13869044" y="505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13454</xdr:rowOff>
    </xdr:from>
    <xdr:ext cx="405111" cy="259045"/>
    <xdr:sp macro="" textlink="">
      <xdr:nvSpPr>
        <xdr:cNvPr id="166" name="n_2mainValue債務償還比率">
          <a:extLst>
            <a:ext uri="{FF2B5EF4-FFF2-40B4-BE49-F238E27FC236}">
              <a16:creationId xmlns:a16="http://schemas.microsoft.com/office/drawing/2014/main" id="{3DC37EF7-56C3-4A23-8202-F0C34253A377}"/>
            </a:ext>
          </a:extLst>
        </xdr:cNvPr>
        <xdr:cNvSpPr txBox="1"/>
      </xdr:nvSpPr>
      <xdr:spPr>
        <a:xfrm>
          <a:off x="13119744" y="5071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41377</xdr:rowOff>
    </xdr:from>
    <xdr:ext cx="405111" cy="259045"/>
    <xdr:sp macro="" textlink="">
      <xdr:nvSpPr>
        <xdr:cNvPr id="167" name="n_3mainValue債務償還比率">
          <a:extLst>
            <a:ext uri="{FF2B5EF4-FFF2-40B4-BE49-F238E27FC236}">
              <a16:creationId xmlns:a16="http://schemas.microsoft.com/office/drawing/2014/main" id="{0ED9FE2F-CAFE-4AA5-8A7D-64BC820C69A3}"/>
            </a:ext>
          </a:extLst>
        </xdr:cNvPr>
        <xdr:cNvSpPr txBox="1"/>
      </xdr:nvSpPr>
      <xdr:spPr>
        <a:xfrm>
          <a:off x="12357744" y="5099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38858</xdr:rowOff>
    </xdr:from>
    <xdr:ext cx="405111" cy="259045"/>
    <xdr:sp macro="" textlink="">
      <xdr:nvSpPr>
        <xdr:cNvPr id="168" name="n_4mainValue債務償還比率">
          <a:extLst>
            <a:ext uri="{FF2B5EF4-FFF2-40B4-BE49-F238E27FC236}">
              <a16:creationId xmlns:a16="http://schemas.microsoft.com/office/drawing/2014/main" id="{285CAEF5-5588-4CB5-A7C6-8CBE3679EEA8}"/>
            </a:ext>
          </a:extLst>
        </xdr:cNvPr>
        <xdr:cNvSpPr txBox="1"/>
      </xdr:nvSpPr>
      <xdr:spPr>
        <a:xfrm>
          <a:off x="11595744" y="509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A08642DD-0BAD-4B9B-9692-D7C991489A3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B9380EC6-23EC-4CEC-A91C-48EA3F9D0C5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399D63EB-AC91-4107-A7CC-6E63E9FCD5D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5D8B8FAE-BB7F-4017-B801-02AC3E31FA3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347906A0-70CE-4FD9-8AD8-6107A8AE38E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199685C4-6F05-42A2-A0C0-3A640A47281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50EE11B-44C9-450C-B2E2-4C57D2C7FAB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8119519-2A26-48BD-B780-2FB7BD56CD6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EA503DB-D1B8-4364-9F32-8023838FE92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BE87643-32C9-486B-AC7F-12DB1021645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B1BA455-C09F-4195-AC82-5927019FD89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5E1191B-AD96-4124-A417-A85DAD2EDD1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0B8BFE6-312E-4918-A422-99B43C6F26F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1499F31-6362-4CE9-8C3F-0B794FC83DD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FA06EB5-B9B6-4A05-B176-D6195DF4F62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F92C2DE-F1A3-4DA1-9B9B-41D6DC1AB2C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25,815
25,558
28.85
9,489,578
9,024,616
360,315
5,645,281
4,739,240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607C130-84E1-4FA6-B033-C01F75C647A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98E0AA2-3E48-4F9F-979C-A7DA279C085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86AC8FF-BABF-414A-9F90-A95FDCFEF8F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88C7B2E-B8BF-411F-BF46-5DF7801C630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976E4B8-7E46-470B-AFEB-1C40D786C94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032491D-3F42-45F6-AA08-53723A5AB76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223B4A-580F-46D1-9A5C-1FB861B71F7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6F520E7-55F3-413C-A296-90BF61F0251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D2AA7A8-F02B-4C4F-8156-4BD4A2E66C7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1FFB38E-BEEC-40B6-B672-D2049E516E8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FC9E282-B0BC-4483-A743-C853F6E6EB8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8A1BC81-543E-4F51-8B88-D05B4E09A79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3C471C1-889D-4EB6-BD78-57F9C8A6787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D10CF38-5B4F-4C59-97E2-70A340037B5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C68F08E-B73B-4685-8573-91FF6227346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54B7A7F-EA9B-4228-966C-7686902F42F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B3C9351-A626-4344-9CC3-B7360540FD1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C5180D3-A748-4233-AF59-22FB3C2E289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A312483-1A49-4E04-A73C-090E892EEA6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0D0B9AC-D0A9-41E4-B1E0-BA2F0652F97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CB178C9-0686-4605-9BFA-CF8BFDEA274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7CEB662-2F39-4459-8A33-8F24A3C3B85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B8920A5-97A4-48DA-A75D-346D3EAD0AA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4F0AC15-8D1A-484C-A984-1A29E1A2ED5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F0C5F62-4CE2-4622-81D9-9011C64B877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9A27660-01BE-4E67-B464-AAC4E2796F6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661D20C-9D9D-4A2A-8DDD-32752099B03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24F5D57-FB69-4EAD-981A-DD78D3600D7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39456FA-7A56-447E-A31F-DDC6FCD978B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ABDE67C-B662-439A-8820-D37F3B44E3E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FF68527-8516-4F18-A03D-20D3205B24A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BF712CD-124F-4AB9-95D1-22571439F9B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392FFDA-BD77-4116-A555-9E119F077BE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10F07F0-492A-4B32-AEC2-8F8344FBF63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E21A4FA-9541-40B0-8914-4466A14ECE4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B029281-67E5-4E96-A008-BC0F8189628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3AEDEFB-297F-471F-96E4-448190C7DA2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461C2CF-28E7-4B08-9D0D-371CA5B556D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A2795C0-F1E8-40F7-BCDF-39F1A8E264B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8361C58-235A-40FF-8AD8-45212564E83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8D2F0C5-DDE6-4E88-AD89-3D968B7DF18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18BD015-54C9-4E74-977D-FA083C3BB0B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9AF2AC9-5810-4A0F-8F04-1BBA71B9476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D6DCB90-7971-443C-927E-3C722BCD1E9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DBE7D27-2370-46A5-91F0-A6C3B6857E9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453E860B-2BFE-4FF9-8D17-4A831A408EAD}"/>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756F3DFA-496B-4212-9C04-52614B7C31E1}"/>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20B971A8-0F85-422B-9F33-C5D25E11014B}"/>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8EEB1D13-5D35-480C-9FDA-64E81C762E8C}"/>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846B1909-CC62-48B8-B82A-4BE4C94A10EE}"/>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a:extLst>
            <a:ext uri="{FF2B5EF4-FFF2-40B4-BE49-F238E27FC236}">
              <a16:creationId xmlns:a16="http://schemas.microsoft.com/office/drawing/2014/main" id="{6F359F4D-B103-4C30-8326-BC5FBF63C336}"/>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BC68067D-4230-4A1C-89A1-2A5C3DBFEA59}"/>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8A3B7735-3AFF-4953-AA49-81654EB7814E}"/>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940C4AAD-38D0-4885-A8AF-B715EF92482D}"/>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A49C6BAB-9113-41DD-AB78-89DA0437A69C}"/>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1E717645-BA3C-4450-92F4-BC9215E2F35D}"/>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83B09F1-B9E4-43A4-9BCD-1004A56F15B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FC4BFFC-64B3-4F6A-8F6F-4239EDA3F05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4886A5F-32FF-4810-8DAE-8B698C3EE2D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81AF8FB-AF43-4F97-A7CA-18B23C9DF80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827EE0D-3079-4A8C-BA84-22BC4E06C7E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19685</xdr:rowOff>
    </xdr:from>
    <xdr:to>
      <xdr:col>24</xdr:col>
      <xdr:colOff>114300</xdr:colOff>
      <xdr:row>38</xdr:row>
      <xdr:rowOff>121285</xdr:rowOff>
    </xdr:to>
    <xdr:sp macro="" textlink="">
      <xdr:nvSpPr>
        <xdr:cNvPr id="73" name="楕円 72">
          <a:extLst>
            <a:ext uri="{FF2B5EF4-FFF2-40B4-BE49-F238E27FC236}">
              <a16:creationId xmlns:a16="http://schemas.microsoft.com/office/drawing/2014/main" id="{9025CD6F-C56E-4222-A46A-31219818D9BF}"/>
            </a:ext>
          </a:extLst>
        </xdr:cNvPr>
        <xdr:cNvSpPr/>
      </xdr:nvSpPr>
      <xdr:spPr>
        <a:xfrm>
          <a:off x="4584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169562</xdr:rowOff>
    </xdr:from>
    <xdr:ext cx="405111" cy="259045"/>
    <xdr:sp macro="" textlink="">
      <xdr:nvSpPr>
        <xdr:cNvPr id="74" name="【道路】&#10;有形固定資産減価償却率該当値テキスト">
          <a:extLst>
            <a:ext uri="{FF2B5EF4-FFF2-40B4-BE49-F238E27FC236}">
              <a16:creationId xmlns:a16="http://schemas.microsoft.com/office/drawing/2014/main" id="{E1B43113-FA7F-4FC9-BADA-D083AF11B8E5}"/>
            </a:ext>
          </a:extLst>
        </xdr:cNvPr>
        <xdr:cNvSpPr txBox="1"/>
      </xdr:nvSpPr>
      <xdr:spPr>
        <a:xfrm>
          <a:off x="4673600"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158750</xdr:rowOff>
    </xdr:from>
    <xdr:to>
      <xdr:col>20</xdr:col>
      <xdr:colOff>38100</xdr:colOff>
      <xdr:row>38</xdr:row>
      <xdr:rowOff>88900</xdr:rowOff>
    </xdr:to>
    <xdr:sp macro="" textlink="">
      <xdr:nvSpPr>
        <xdr:cNvPr id="75" name="楕円 74">
          <a:extLst>
            <a:ext uri="{FF2B5EF4-FFF2-40B4-BE49-F238E27FC236}">
              <a16:creationId xmlns:a16="http://schemas.microsoft.com/office/drawing/2014/main" id="{8EA0D480-3DD5-4CF1-AEDC-95B21916D0CE}"/>
            </a:ext>
          </a:extLst>
        </xdr:cNvPr>
        <xdr:cNvSpPr/>
      </xdr:nvSpPr>
      <xdr:spPr>
        <a:xfrm>
          <a:off x="3746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38100</xdr:rowOff>
    </xdr:from>
    <xdr:to>
      <xdr:col>24</xdr:col>
      <xdr:colOff>63500</xdr:colOff>
      <xdr:row>38</xdr:row>
      <xdr:rowOff>70485</xdr:rowOff>
    </xdr:to>
    <xdr:cxnSp macro="">
      <xdr:nvCxnSpPr>
        <xdr:cNvPr id="76" name="直線コネクタ 75">
          <a:extLst>
            <a:ext uri="{FF2B5EF4-FFF2-40B4-BE49-F238E27FC236}">
              <a16:creationId xmlns:a16="http://schemas.microsoft.com/office/drawing/2014/main" id="{3ADA6DBA-BE9F-46CA-8FAF-C2D22FD5EDD8}"/>
            </a:ext>
          </a:extLst>
        </xdr:cNvPr>
        <xdr:cNvCxnSpPr/>
      </xdr:nvCxnSpPr>
      <xdr:spPr>
        <a:xfrm>
          <a:off x="3797300" y="65532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130175</xdr:rowOff>
    </xdr:from>
    <xdr:to>
      <xdr:col>15</xdr:col>
      <xdr:colOff>101600</xdr:colOff>
      <xdr:row>38</xdr:row>
      <xdr:rowOff>60325</xdr:rowOff>
    </xdr:to>
    <xdr:sp macro="" textlink="">
      <xdr:nvSpPr>
        <xdr:cNvPr id="77" name="楕円 76">
          <a:extLst>
            <a:ext uri="{FF2B5EF4-FFF2-40B4-BE49-F238E27FC236}">
              <a16:creationId xmlns:a16="http://schemas.microsoft.com/office/drawing/2014/main" id="{539C79C2-F8BE-4CB4-B9D1-AB603A8DDE30}"/>
            </a:ext>
          </a:extLst>
        </xdr:cNvPr>
        <xdr:cNvSpPr/>
      </xdr:nvSpPr>
      <xdr:spPr>
        <a:xfrm>
          <a:off x="2857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9525</xdr:rowOff>
    </xdr:from>
    <xdr:to>
      <xdr:col>19</xdr:col>
      <xdr:colOff>177800</xdr:colOff>
      <xdr:row>38</xdr:row>
      <xdr:rowOff>38100</xdr:rowOff>
    </xdr:to>
    <xdr:cxnSp macro="">
      <xdr:nvCxnSpPr>
        <xdr:cNvPr id="78" name="直線コネクタ 77">
          <a:extLst>
            <a:ext uri="{FF2B5EF4-FFF2-40B4-BE49-F238E27FC236}">
              <a16:creationId xmlns:a16="http://schemas.microsoft.com/office/drawing/2014/main" id="{20767A9C-4440-40D4-A16D-A0806CF93A42}"/>
            </a:ext>
          </a:extLst>
        </xdr:cNvPr>
        <xdr:cNvCxnSpPr/>
      </xdr:nvCxnSpPr>
      <xdr:spPr>
        <a:xfrm>
          <a:off x="2908300" y="6524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107315</xdr:rowOff>
    </xdr:from>
    <xdr:to>
      <xdr:col>10</xdr:col>
      <xdr:colOff>165100</xdr:colOff>
      <xdr:row>38</xdr:row>
      <xdr:rowOff>37465</xdr:rowOff>
    </xdr:to>
    <xdr:sp macro="" textlink="">
      <xdr:nvSpPr>
        <xdr:cNvPr id="79" name="楕円 78">
          <a:extLst>
            <a:ext uri="{FF2B5EF4-FFF2-40B4-BE49-F238E27FC236}">
              <a16:creationId xmlns:a16="http://schemas.microsoft.com/office/drawing/2014/main" id="{4E141D2A-0FF4-4A7C-9D49-B59CF0851F23}"/>
            </a:ext>
          </a:extLst>
        </xdr:cNvPr>
        <xdr:cNvSpPr/>
      </xdr:nvSpPr>
      <xdr:spPr>
        <a:xfrm>
          <a:off x="1968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158115</xdr:rowOff>
    </xdr:from>
    <xdr:to>
      <xdr:col>15</xdr:col>
      <xdr:colOff>50800</xdr:colOff>
      <xdr:row>38</xdr:row>
      <xdr:rowOff>9525</xdr:rowOff>
    </xdr:to>
    <xdr:cxnSp macro="">
      <xdr:nvCxnSpPr>
        <xdr:cNvPr id="80" name="直線コネクタ 79">
          <a:extLst>
            <a:ext uri="{FF2B5EF4-FFF2-40B4-BE49-F238E27FC236}">
              <a16:creationId xmlns:a16="http://schemas.microsoft.com/office/drawing/2014/main" id="{113C7CED-03ED-45EB-8A8E-F107F6E81442}"/>
            </a:ext>
          </a:extLst>
        </xdr:cNvPr>
        <xdr:cNvCxnSpPr/>
      </xdr:nvCxnSpPr>
      <xdr:spPr>
        <a:xfrm>
          <a:off x="2019300" y="65017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141605</xdr:rowOff>
    </xdr:from>
    <xdr:to>
      <xdr:col>6</xdr:col>
      <xdr:colOff>38100</xdr:colOff>
      <xdr:row>38</xdr:row>
      <xdr:rowOff>71755</xdr:rowOff>
    </xdr:to>
    <xdr:sp macro="" textlink="">
      <xdr:nvSpPr>
        <xdr:cNvPr id="81" name="楕円 80">
          <a:extLst>
            <a:ext uri="{FF2B5EF4-FFF2-40B4-BE49-F238E27FC236}">
              <a16:creationId xmlns:a16="http://schemas.microsoft.com/office/drawing/2014/main" id="{FC4F8A1D-0E99-4C73-9137-FCC79361164A}"/>
            </a:ext>
          </a:extLst>
        </xdr:cNvPr>
        <xdr:cNvSpPr/>
      </xdr:nvSpPr>
      <xdr:spPr>
        <a:xfrm>
          <a:off x="1079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158115</xdr:rowOff>
    </xdr:from>
    <xdr:to>
      <xdr:col>10</xdr:col>
      <xdr:colOff>114300</xdr:colOff>
      <xdr:row>38</xdr:row>
      <xdr:rowOff>20955</xdr:rowOff>
    </xdr:to>
    <xdr:cxnSp macro="">
      <xdr:nvCxnSpPr>
        <xdr:cNvPr id="82" name="直線コネクタ 81">
          <a:extLst>
            <a:ext uri="{FF2B5EF4-FFF2-40B4-BE49-F238E27FC236}">
              <a16:creationId xmlns:a16="http://schemas.microsoft.com/office/drawing/2014/main" id="{AEFA239E-1C88-4B7D-8768-26549D2C5E6D}"/>
            </a:ext>
          </a:extLst>
        </xdr:cNvPr>
        <xdr:cNvCxnSpPr/>
      </xdr:nvCxnSpPr>
      <xdr:spPr>
        <a:xfrm flipV="1">
          <a:off x="1130300" y="65017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3" name="n_1aveValue【道路】&#10;有形固定資産減価償却率">
          <a:extLst>
            <a:ext uri="{FF2B5EF4-FFF2-40B4-BE49-F238E27FC236}">
              <a16:creationId xmlns:a16="http://schemas.microsoft.com/office/drawing/2014/main" id="{D7041A9D-1DD0-48CE-B97D-8360E91EFC97}"/>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a:extLst>
            <a:ext uri="{FF2B5EF4-FFF2-40B4-BE49-F238E27FC236}">
              <a16:creationId xmlns:a16="http://schemas.microsoft.com/office/drawing/2014/main" id="{955D3F0F-D5CC-458E-A7DF-EBBBC8CBA0AF}"/>
            </a:ext>
          </a:extLst>
        </xdr:cNvPr>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5" name="n_3aveValue【道路】&#10;有形固定資産減価償却率">
          <a:extLst>
            <a:ext uri="{FF2B5EF4-FFF2-40B4-BE49-F238E27FC236}">
              <a16:creationId xmlns:a16="http://schemas.microsoft.com/office/drawing/2014/main" id="{E407B4CE-503B-4216-A4BC-ECD49CBF6CE0}"/>
            </a:ext>
          </a:extLst>
        </xdr:cNvPr>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aveValue【道路】&#10;有形固定資産減価償却率">
          <a:extLst>
            <a:ext uri="{FF2B5EF4-FFF2-40B4-BE49-F238E27FC236}">
              <a16:creationId xmlns:a16="http://schemas.microsoft.com/office/drawing/2014/main" id="{176F43EF-DE8B-47C0-8B10-C6F871691102}"/>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80027</xdr:rowOff>
    </xdr:from>
    <xdr:ext cx="405111" cy="259045"/>
    <xdr:sp macro="" textlink="">
      <xdr:nvSpPr>
        <xdr:cNvPr id="87" name="n_1mainValue【道路】&#10;有形固定資産減価償却率">
          <a:extLst>
            <a:ext uri="{FF2B5EF4-FFF2-40B4-BE49-F238E27FC236}">
              <a16:creationId xmlns:a16="http://schemas.microsoft.com/office/drawing/2014/main" id="{BBCBB807-EBBC-4FED-AC78-CABD259BC57C}"/>
            </a:ext>
          </a:extLst>
        </xdr:cNvPr>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8" name="n_2mainValue【道路】&#10;有形固定資産減価償却率">
          <a:extLst>
            <a:ext uri="{FF2B5EF4-FFF2-40B4-BE49-F238E27FC236}">
              <a16:creationId xmlns:a16="http://schemas.microsoft.com/office/drawing/2014/main" id="{961D9770-2C46-4EBE-914B-1670F6DA8BE6}"/>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9" name="n_3mainValue【道路】&#10;有形固定資産減価償却率">
          <a:extLst>
            <a:ext uri="{FF2B5EF4-FFF2-40B4-BE49-F238E27FC236}">
              <a16:creationId xmlns:a16="http://schemas.microsoft.com/office/drawing/2014/main" id="{5A93B493-43CE-47BD-BD36-58DE5431AE3A}"/>
            </a:ext>
          </a:extLst>
        </xdr:cNvPr>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62882</xdr:rowOff>
    </xdr:from>
    <xdr:ext cx="405111" cy="259045"/>
    <xdr:sp macro="" textlink="">
      <xdr:nvSpPr>
        <xdr:cNvPr id="90" name="n_4mainValue【道路】&#10;有形固定資産減価償却率">
          <a:extLst>
            <a:ext uri="{FF2B5EF4-FFF2-40B4-BE49-F238E27FC236}">
              <a16:creationId xmlns:a16="http://schemas.microsoft.com/office/drawing/2014/main" id="{875DF5C4-6529-4085-8943-EC146B59986D}"/>
            </a:ext>
          </a:extLst>
        </xdr:cNvPr>
        <xdr:cNvSpPr txBox="1"/>
      </xdr:nvSpPr>
      <xdr:spPr>
        <a:xfrm>
          <a:off x="927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22E2437-A3DC-4EC5-BC42-97A4FE7AD03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94AEBDE-FD85-45FF-A011-B2266C7FC5C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AFFF4AB-31CC-452B-9482-92796539C58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71E9234-E5DF-4FDB-87FF-FB672C0EDF8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70A19C2-1CB6-46A6-A93A-D36BE2C42F2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0DCF8A6-ED04-4A6A-B0D9-449F1DBE355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8E386EE-DEA5-4795-867C-BD39600FE7D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F796C66-EEF2-4E0A-8454-82CCBE84BE9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39C76614-C060-4BF0-BD14-BCF97F038A0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66EA0F0-E647-4C50-B581-50D705785AB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FDFE75E2-F95D-49FA-9182-BACFEFDDB9E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21F56DF5-C61D-4077-B199-331464E0A0E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1B28BC6A-04EC-43F6-8ACF-E7D1D30F23E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4DB5004D-B6AA-435A-943E-CF6AB572FD2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1F46AB6F-BEFE-48BE-85A3-561B65D0782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A58C8962-9698-4AEA-9311-C9BD5B0E91A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43905427-F923-4BB8-A3C3-1027A5DAECE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89D3D935-BE7F-4A40-BC1A-0A83521B06D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1F9B2F53-8D91-4F1C-8C42-BC43F8146FA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2E36E5D3-6D99-4ED8-A87C-2C455149AEF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655EF9E-B26F-4E3A-96B0-AA30E693ADF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AE51477-AFDD-4228-8FA5-EC23F37D4E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C068D1D3-C43F-4141-B309-F5B929C8948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id="{6DF081CE-3371-42E8-9C6D-619947DDB31F}"/>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id="{73FE1DC8-7591-4C90-B12E-2265D610607F}"/>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id="{9E0F98F3-8312-485B-8CBD-060F97FBB031}"/>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id="{63CBC712-2651-4C87-8BED-C6A4966A46BD}"/>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id="{C8B4E1F9-1642-4660-9AD3-D8747529FE1B}"/>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9" name="【道路】&#10;一人当たり延長平均値テキスト">
          <a:extLst>
            <a:ext uri="{FF2B5EF4-FFF2-40B4-BE49-F238E27FC236}">
              <a16:creationId xmlns:a16="http://schemas.microsoft.com/office/drawing/2014/main" id="{F4DB03E4-982C-483B-A864-56E4A0503E32}"/>
            </a:ext>
          </a:extLst>
        </xdr:cNvPr>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id="{3E38FFE1-062E-418F-912D-F9ED35C79D7A}"/>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id="{99167CED-F841-4EB1-BDC4-DA6282538228}"/>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id="{ACA2BFCD-A2EB-4BC8-B1DE-CF1BA5E30132}"/>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id="{1C0CA684-E6F9-4BF2-91F6-924401E9FA1A}"/>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id="{EABF394C-75FD-4400-9B86-C5D1C4F15C05}"/>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67CD11E-BC45-4E3D-9011-96BCE360A9E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0FBF5A8-BA3D-4927-810A-4FACDAE940F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C649811-83A6-47A3-B860-D16F77D1C3D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0DB2163-03E7-4943-A130-22449755A48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044A2F3-0567-4E34-8865-7E0E81B4C07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132918</xdr:rowOff>
    </xdr:from>
    <xdr:to>
      <xdr:col>55</xdr:col>
      <xdr:colOff>50800</xdr:colOff>
      <xdr:row>39</xdr:row>
      <xdr:rowOff>63068</xdr:rowOff>
    </xdr:to>
    <xdr:sp macro="" textlink="">
      <xdr:nvSpPr>
        <xdr:cNvPr id="130" name="楕円 129">
          <a:extLst>
            <a:ext uri="{FF2B5EF4-FFF2-40B4-BE49-F238E27FC236}">
              <a16:creationId xmlns:a16="http://schemas.microsoft.com/office/drawing/2014/main" id="{67D1EA47-3FEE-4393-B01A-294B03B3EF97}"/>
            </a:ext>
          </a:extLst>
        </xdr:cNvPr>
        <xdr:cNvSpPr/>
      </xdr:nvSpPr>
      <xdr:spPr>
        <a:xfrm>
          <a:off x="10426700" y="66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155795</xdr:rowOff>
    </xdr:from>
    <xdr:ext cx="534377" cy="259045"/>
    <xdr:sp macro="" textlink="">
      <xdr:nvSpPr>
        <xdr:cNvPr id="131" name="【道路】&#10;一人当たり延長該当値テキスト">
          <a:extLst>
            <a:ext uri="{FF2B5EF4-FFF2-40B4-BE49-F238E27FC236}">
              <a16:creationId xmlns:a16="http://schemas.microsoft.com/office/drawing/2014/main" id="{8D2EF484-A2EC-4275-8DA1-2016937816F5}"/>
            </a:ext>
          </a:extLst>
        </xdr:cNvPr>
        <xdr:cNvSpPr txBox="1"/>
      </xdr:nvSpPr>
      <xdr:spPr>
        <a:xfrm>
          <a:off x="10515600" y="6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136614</xdr:rowOff>
    </xdr:from>
    <xdr:to>
      <xdr:col>50</xdr:col>
      <xdr:colOff>165100</xdr:colOff>
      <xdr:row>39</xdr:row>
      <xdr:rowOff>66764</xdr:rowOff>
    </xdr:to>
    <xdr:sp macro="" textlink="">
      <xdr:nvSpPr>
        <xdr:cNvPr id="132" name="楕円 131">
          <a:extLst>
            <a:ext uri="{FF2B5EF4-FFF2-40B4-BE49-F238E27FC236}">
              <a16:creationId xmlns:a16="http://schemas.microsoft.com/office/drawing/2014/main" id="{211B49BE-DF2B-4ABA-9893-EE8CBE93789B}"/>
            </a:ext>
          </a:extLst>
        </xdr:cNvPr>
        <xdr:cNvSpPr/>
      </xdr:nvSpPr>
      <xdr:spPr>
        <a:xfrm>
          <a:off x="9588500" y="66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12268</xdr:rowOff>
    </xdr:from>
    <xdr:to>
      <xdr:col>55</xdr:col>
      <xdr:colOff>0</xdr:colOff>
      <xdr:row>39</xdr:row>
      <xdr:rowOff>15964</xdr:rowOff>
    </xdr:to>
    <xdr:cxnSp macro="">
      <xdr:nvCxnSpPr>
        <xdr:cNvPr id="133" name="直線コネクタ 132">
          <a:extLst>
            <a:ext uri="{FF2B5EF4-FFF2-40B4-BE49-F238E27FC236}">
              <a16:creationId xmlns:a16="http://schemas.microsoft.com/office/drawing/2014/main" id="{B67A9290-01F0-408D-A59E-27546F3749C9}"/>
            </a:ext>
          </a:extLst>
        </xdr:cNvPr>
        <xdr:cNvCxnSpPr/>
      </xdr:nvCxnSpPr>
      <xdr:spPr>
        <a:xfrm flipV="1">
          <a:off x="9639300" y="6698818"/>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140538</xdr:rowOff>
    </xdr:from>
    <xdr:to>
      <xdr:col>46</xdr:col>
      <xdr:colOff>38100</xdr:colOff>
      <xdr:row>39</xdr:row>
      <xdr:rowOff>70688</xdr:rowOff>
    </xdr:to>
    <xdr:sp macro="" textlink="">
      <xdr:nvSpPr>
        <xdr:cNvPr id="134" name="楕円 133">
          <a:extLst>
            <a:ext uri="{FF2B5EF4-FFF2-40B4-BE49-F238E27FC236}">
              <a16:creationId xmlns:a16="http://schemas.microsoft.com/office/drawing/2014/main" id="{1DDFA3C5-A3D8-45AE-921F-A3B8A7EC82A6}"/>
            </a:ext>
          </a:extLst>
        </xdr:cNvPr>
        <xdr:cNvSpPr/>
      </xdr:nvSpPr>
      <xdr:spPr>
        <a:xfrm>
          <a:off x="8699500" y="66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15964</xdr:rowOff>
    </xdr:from>
    <xdr:to>
      <xdr:col>50</xdr:col>
      <xdr:colOff>114300</xdr:colOff>
      <xdr:row>39</xdr:row>
      <xdr:rowOff>19888</xdr:rowOff>
    </xdr:to>
    <xdr:cxnSp macro="">
      <xdr:nvCxnSpPr>
        <xdr:cNvPr id="135" name="直線コネクタ 134">
          <a:extLst>
            <a:ext uri="{FF2B5EF4-FFF2-40B4-BE49-F238E27FC236}">
              <a16:creationId xmlns:a16="http://schemas.microsoft.com/office/drawing/2014/main" id="{3FB0D38B-17E9-4DAC-B052-87045BE2AB88}"/>
            </a:ext>
          </a:extLst>
        </xdr:cNvPr>
        <xdr:cNvCxnSpPr/>
      </xdr:nvCxnSpPr>
      <xdr:spPr>
        <a:xfrm flipV="1">
          <a:off x="8750300" y="6702514"/>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144576</xdr:rowOff>
    </xdr:from>
    <xdr:to>
      <xdr:col>41</xdr:col>
      <xdr:colOff>101600</xdr:colOff>
      <xdr:row>39</xdr:row>
      <xdr:rowOff>74726</xdr:rowOff>
    </xdr:to>
    <xdr:sp macro="" textlink="">
      <xdr:nvSpPr>
        <xdr:cNvPr id="136" name="楕円 135">
          <a:extLst>
            <a:ext uri="{FF2B5EF4-FFF2-40B4-BE49-F238E27FC236}">
              <a16:creationId xmlns:a16="http://schemas.microsoft.com/office/drawing/2014/main" id="{B802BE4A-1A04-430F-B008-69C98D5D0323}"/>
            </a:ext>
          </a:extLst>
        </xdr:cNvPr>
        <xdr:cNvSpPr/>
      </xdr:nvSpPr>
      <xdr:spPr>
        <a:xfrm>
          <a:off x="7810500" y="66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19888</xdr:rowOff>
    </xdr:from>
    <xdr:to>
      <xdr:col>45</xdr:col>
      <xdr:colOff>177800</xdr:colOff>
      <xdr:row>39</xdr:row>
      <xdr:rowOff>23926</xdr:rowOff>
    </xdr:to>
    <xdr:cxnSp macro="">
      <xdr:nvCxnSpPr>
        <xdr:cNvPr id="137" name="直線コネクタ 136">
          <a:extLst>
            <a:ext uri="{FF2B5EF4-FFF2-40B4-BE49-F238E27FC236}">
              <a16:creationId xmlns:a16="http://schemas.microsoft.com/office/drawing/2014/main" id="{76903291-B9D9-4D55-912D-77E8739573C6}"/>
            </a:ext>
          </a:extLst>
        </xdr:cNvPr>
        <xdr:cNvCxnSpPr/>
      </xdr:nvCxnSpPr>
      <xdr:spPr>
        <a:xfrm flipV="1">
          <a:off x="7861300" y="6706438"/>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147244</xdr:rowOff>
    </xdr:from>
    <xdr:to>
      <xdr:col>36</xdr:col>
      <xdr:colOff>165100</xdr:colOff>
      <xdr:row>39</xdr:row>
      <xdr:rowOff>77394</xdr:rowOff>
    </xdr:to>
    <xdr:sp macro="" textlink="">
      <xdr:nvSpPr>
        <xdr:cNvPr id="138" name="楕円 137">
          <a:extLst>
            <a:ext uri="{FF2B5EF4-FFF2-40B4-BE49-F238E27FC236}">
              <a16:creationId xmlns:a16="http://schemas.microsoft.com/office/drawing/2014/main" id="{FD0CAB36-6526-4E59-8D1F-BA15A795B7C3}"/>
            </a:ext>
          </a:extLst>
        </xdr:cNvPr>
        <xdr:cNvSpPr/>
      </xdr:nvSpPr>
      <xdr:spPr>
        <a:xfrm>
          <a:off x="6921500" y="66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23926</xdr:rowOff>
    </xdr:from>
    <xdr:to>
      <xdr:col>41</xdr:col>
      <xdr:colOff>50800</xdr:colOff>
      <xdr:row>39</xdr:row>
      <xdr:rowOff>26594</xdr:rowOff>
    </xdr:to>
    <xdr:cxnSp macro="">
      <xdr:nvCxnSpPr>
        <xdr:cNvPr id="139" name="直線コネクタ 138">
          <a:extLst>
            <a:ext uri="{FF2B5EF4-FFF2-40B4-BE49-F238E27FC236}">
              <a16:creationId xmlns:a16="http://schemas.microsoft.com/office/drawing/2014/main" id="{D308A27B-93B7-4E95-BC1D-A5C3D2388871}"/>
            </a:ext>
          </a:extLst>
        </xdr:cNvPr>
        <xdr:cNvCxnSpPr/>
      </xdr:nvCxnSpPr>
      <xdr:spPr>
        <a:xfrm flipV="1">
          <a:off x="6972300" y="6710476"/>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40" name="n_1aveValue【道路】&#10;一人当たり延長">
          <a:extLst>
            <a:ext uri="{FF2B5EF4-FFF2-40B4-BE49-F238E27FC236}">
              <a16:creationId xmlns:a16="http://schemas.microsoft.com/office/drawing/2014/main" id="{DE60910B-2E5B-4321-A198-D63FB1B49B70}"/>
            </a:ext>
          </a:extLst>
        </xdr:cNvPr>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41" name="n_2aveValue【道路】&#10;一人当たり延長">
          <a:extLst>
            <a:ext uri="{FF2B5EF4-FFF2-40B4-BE49-F238E27FC236}">
              <a16:creationId xmlns:a16="http://schemas.microsoft.com/office/drawing/2014/main" id="{F55FEF64-715D-4284-95E1-ED85591FEE10}"/>
            </a:ext>
          </a:extLst>
        </xdr:cNvPr>
        <xdr:cNvSpPr txBox="1"/>
      </xdr:nvSpPr>
      <xdr:spPr>
        <a:xfrm>
          <a:off x="8515427" y="69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42" name="n_3aveValue【道路】&#10;一人当たり延長">
          <a:extLst>
            <a:ext uri="{FF2B5EF4-FFF2-40B4-BE49-F238E27FC236}">
              <a16:creationId xmlns:a16="http://schemas.microsoft.com/office/drawing/2014/main" id="{1FBD38F5-466F-4B1B-A05B-3E2E286974A9}"/>
            </a:ext>
          </a:extLst>
        </xdr:cNvPr>
        <xdr:cNvSpPr txBox="1"/>
      </xdr:nvSpPr>
      <xdr:spPr>
        <a:xfrm>
          <a:off x="7626427" y="6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61130</xdr:rowOff>
    </xdr:from>
    <xdr:ext cx="469744" cy="259045"/>
    <xdr:sp macro="" textlink="">
      <xdr:nvSpPr>
        <xdr:cNvPr id="143" name="n_4aveValue【道路】&#10;一人当たり延長">
          <a:extLst>
            <a:ext uri="{FF2B5EF4-FFF2-40B4-BE49-F238E27FC236}">
              <a16:creationId xmlns:a16="http://schemas.microsoft.com/office/drawing/2014/main" id="{05850E65-E863-4169-A726-33837CE26C88}"/>
            </a:ext>
          </a:extLst>
        </xdr:cNvPr>
        <xdr:cNvSpPr txBox="1"/>
      </xdr:nvSpPr>
      <xdr:spPr>
        <a:xfrm>
          <a:off x="6737427" y="691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83291</xdr:rowOff>
    </xdr:from>
    <xdr:ext cx="534377" cy="259045"/>
    <xdr:sp macro="" textlink="">
      <xdr:nvSpPr>
        <xdr:cNvPr id="144" name="n_1mainValue【道路】&#10;一人当たり延長">
          <a:extLst>
            <a:ext uri="{FF2B5EF4-FFF2-40B4-BE49-F238E27FC236}">
              <a16:creationId xmlns:a16="http://schemas.microsoft.com/office/drawing/2014/main" id="{3AD31685-9909-4389-B87C-186A3D115DCE}"/>
            </a:ext>
          </a:extLst>
        </xdr:cNvPr>
        <xdr:cNvSpPr txBox="1"/>
      </xdr:nvSpPr>
      <xdr:spPr>
        <a:xfrm>
          <a:off x="9359411" y="64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87215</xdr:rowOff>
    </xdr:from>
    <xdr:ext cx="534377" cy="259045"/>
    <xdr:sp macro="" textlink="">
      <xdr:nvSpPr>
        <xdr:cNvPr id="145" name="n_2mainValue【道路】&#10;一人当たり延長">
          <a:extLst>
            <a:ext uri="{FF2B5EF4-FFF2-40B4-BE49-F238E27FC236}">
              <a16:creationId xmlns:a16="http://schemas.microsoft.com/office/drawing/2014/main" id="{61901A3B-5275-4B00-8222-4DC6A63CAEF9}"/>
            </a:ext>
          </a:extLst>
        </xdr:cNvPr>
        <xdr:cNvSpPr txBox="1"/>
      </xdr:nvSpPr>
      <xdr:spPr>
        <a:xfrm>
          <a:off x="8483111" y="64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91254</xdr:rowOff>
    </xdr:from>
    <xdr:ext cx="534377" cy="259045"/>
    <xdr:sp macro="" textlink="">
      <xdr:nvSpPr>
        <xdr:cNvPr id="146" name="n_3mainValue【道路】&#10;一人当たり延長">
          <a:extLst>
            <a:ext uri="{FF2B5EF4-FFF2-40B4-BE49-F238E27FC236}">
              <a16:creationId xmlns:a16="http://schemas.microsoft.com/office/drawing/2014/main" id="{3E85BDC9-5035-4D22-852D-A4BD17C4C7F0}"/>
            </a:ext>
          </a:extLst>
        </xdr:cNvPr>
        <xdr:cNvSpPr txBox="1"/>
      </xdr:nvSpPr>
      <xdr:spPr>
        <a:xfrm>
          <a:off x="7594111" y="643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93921</xdr:rowOff>
    </xdr:from>
    <xdr:ext cx="534377" cy="259045"/>
    <xdr:sp macro="" textlink="">
      <xdr:nvSpPr>
        <xdr:cNvPr id="147" name="n_4mainValue【道路】&#10;一人当たり延長">
          <a:extLst>
            <a:ext uri="{FF2B5EF4-FFF2-40B4-BE49-F238E27FC236}">
              <a16:creationId xmlns:a16="http://schemas.microsoft.com/office/drawing/2014/main" id="{083E58AA-2608-4135-97D5-CDC06B62605A}"/>
            </a:ext>
          </a:extLst>
        </xdr:cNvPr>
        <xdr:cNvSpPr txBox="1"/>
      </xdr:nvSpPr>
      <xdr:spPr>
        <a:xfrm>
          <a:off x="6705111" y="643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DCFEE75-7A1D-447D-8403-18984F5C0F1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40630EB-3F9C-4ADC-9F43-859FD7FA65D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B253C3F-767C-4A92-8247-459C14FC980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BBD3A58E-9418-4F84-91C4-B7108E30C8E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9528166-41A4-482C-B03C-27F8352BFE5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FB52E56D-1F0E-4719-AB01-EBD8BFD917D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741725F5-770D-422D-AEAB-A392B4E98D5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0568BC8-8890-4EDC-9B60-78AA7F08A8A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809817EE-B2FC-4CBB-9A9E-6E789F2F8FF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4AA00506-9FAB-4CCD-97D5-D0B769285C5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812C1CD-8067-4496-B938-62DAFF25C50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5E2F0DD1-C805-43FF-9F27-E3625340B3D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36B89BB8-0AEF-4DAD-BED3-957D1E64ECF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338AAE1B-298C-4887-A772-065BB7C653C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A6D7D95-4AF8-4B59-8910-D2639797C8C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2366E7C0-9CC6-4390-B7BA-6B61FBF1918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121DC17E-E87A-4E90-9B3F-4DE308FED46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FB6C6042-10AC-40F8-86A0-B33E3ABE4F0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DE968D45-EEAC-4005-AB89-1F22FA78E89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8E9B88FC-7074-4A8F-AB6C-4E84B4B278A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9662F809-A00F-4893-9014-D386EA664C0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C42C3F7E-0063-41D7-9850-8B7C83B60B2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569F935D-E77A-4A6D-B37E-53926CA6A10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3D726744-8338-40C6-985A-040F5AF9D81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E31672CE-95E4-494F-9A1C-126ACF01D8A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46D1DF99-1C25-4045-B9CE-D7AD125C8364}"/>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5D776182-B508-464F-B192-568B2FED3493}"/>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A1956A30-6109-48B4-B37A-4683FC664923}"/>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72B73D87-084B-46C4-88C5-5C72194DAC46}"/>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id="{6D55CF46-C8A1-44A9-A00C-98CCD059DAC1}"/>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322B9E5B-C890-4315-A20F-FB074BFE5C46}"/>
            </a:ext>
          </a:extLst>
        </xdr:cNvPr>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id="{D54A9AD0-0D7D-4607-A974-DCB5272EE859}"/>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id="{DFEEF3B0-D21A-43F7-8E42-A6EEFFC7C003}"/>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id="{B07D7FE0-47E2-458A-B2FF-B86B95554602}"/>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D540C55A-6506-46D5-9177-3EBD9CCD348A}"/>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id="{0D6B1844-C565-4E93-B792-B7A230384DF5}"/>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F0CF161-7DB7-442B-8AF8-2836D038C36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F4B81B2-36D6-4D5A-ABC5-72307C8099F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31164F1-D2D4-48AE-8BA7-9C56E54F891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3704A06-A719-4D6E-B5F6-BF85DE25AF3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8DD7508-CFB3-4A29-B84F-EBAFD928F8A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158206</xdr:rowOff>
    </xdr:from>
    <xdr:to>
      <xdr:col>24</xdr:col>
      <xdr:colOff>114300</xdr:colOff>
      <xdr:row>60</xdr:row>
      <xdr:rowOff>88356</xdr:rowOff>
    </xdr:to>
    <xdr:sp macro="" textlink="">
      <xdr:nvSpPr>
        <xdr:cNvPr id="189" name="楕円 188">
          <a:extLst>
            <a:ext uri="{FF2B5EF4-FFF2-40B4-BE49-F238E27FC236}">
              <a16:creationId xmlns:a16="http://schemas.microsoft.com/office/drawing/2014/main" id="{EA9CD6D5-6488-4A64-A2F7-3CCCE79B3617}"/>
            </a:ext>
          </a:extLst>
        </xdr:cNvPr>
        <xdr:cNvSpPr/>
      </xdr:nvSpPr>
      <xdr:spPr>
        <a:xfrm>
          <a:off x="45847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9633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4F60FB75-6B85-49FE-8E82-69331D628511}"/>
            </a:ext>
          </a:extLst>
        </xdr:cNvPr>
        <xdr:cNvSpPr txBox="1"/>
      </xdr:nvSpPr>
      <xdr:spPr>
        <a:xfrm>
          <a:off x="4673600" y="1012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153307</xdr:rowOff>
    </xdr:from>
    <xdr:to>
      <xdr:col>20</xdr:col>
      <xdr:colOff>38100</xdr:colOff>
      <xdr:row>60</xdr:row>
      <xdr:rowOff>83457</xdr:rowOff>
    </xdr:to>
    <xdr:sp macro="" textlink="">
      <xdr:nvSpPr>
        <xdr:cNvPr id="191" name="楕円 190">
          <a:extLst>
            <a:ext uri="{FF2B5EF4-FFF2-40B4-BE49-F238E27FC236}">
              <a16:creationId xmlns:a16="http://schemas.microsoft.com/office/drawing/2014/main" id="{B71135BE-9B3B-4B01-9F21-BAFFF66ABFBD}"/>
            </a:ext>
          </a:extLst>
        </xdr:cNvPr>
        <xdr:cNvSpPr/>
      </xdr:nvSpPr>
      <xdr:spPr>
        <a:xfrm>
          <a:off x="3746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32657</xdr:rowOff>
    </xdr:from>
    <xdr:to>
      <xdr:col>24</xdr:col>
      <xdr:colOff>63500</xdr:colOff>
      <xdr:row>60</xdr:row>
      <xdr:rowOff>37556</xdr:rowOff>
    </xdr:to>
    <xdr:cxnSp macro="">
      <xdr:nvCxnSpPr>
        <xdr:cNvPr id="192" name="直線コネクタ 191">
          <a:extLst>
            <a:ext uri="{FF2B5EF4-FFF2-40B4-BE49-F238E27FC236}">
              <a16:creationId xmlns:a16="http://schemas.microsoft.com/office/drawing/2014/main" id="{B6512899-0988-492D-9009-FD50B0411D10}"/>
            </a:ext>
          </a:extLst>
        </xdr:cNvPr>
        <xdr:cNvCxnSpPr/>
      </xdr:nvCxnSpPr>
      <xdr:spPr>
        <a:xfrm>
          <a:off x="3797300" y="1031965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127181</xdr:rowOff>
    </xdr:from>
    <xdr:to>
      <xdr:col>15</xdr:col>
      <xdr:colOff>101600</xdr:colOff>
      <xdr:row>60</xdr:row>
      <xdr:rowOff>57331</xdr:rowOff>
    </xdr:to>
    <xdr:sp macro="" textlink="">
      <xdr:nvSpPr>
        <xdr:cNvPr id="193" name="楕円 192">
          <a:extLst>
            <a:ext uri="{FF2B5EF4-FFF2-40B4-BE49-F238E27FC236}">
              <a16:creationId xmlns:a16="http://schemas.microsoft.com/office/drawing/2014/main" id="{0D77355A-CE79-4B98-B84C-76719342759B}"/>
            </a:ext>
          </a:extLst>
        </xdr:cNvPr>
        <xdr:cNvSpPr/>
      </xdr:nvSpPr>
      <xdr:spPr>
        <a:xfrm>
          <a:off x="2857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xdr:rowOff>
    </xdr:from>
    <xdr:to>
      <xdr:col>19</xdr:col>
      <xdr:colOff>177800</xdr:colOff>
      <xdr:row>60</xdr:row>
      <xdr:rowOff>32657</xdr:rowOff>
    </xdr:to>
    <xdr:cxnSp macro="">
      <xdr:nvCxnSpPr>
        <xdr:cNvPr id="194" name="直線コネクタ 193">
          <a:extLst>
            <a:ext uri="{FF2B5EF4-FFF2-40B4-BE49-F238E27FC236}">
              <a16:creationId xmlns:a16="http://schemas.microsoft.com/office/drawing/2014/main" id="{4A377024-8432-4A69-BDB5-B860ED397AF4}"/>
            </a:ext>
          </a:extLst>
        </xdr:cNvPr>
        <xdr:cNvCxnSpPr/>
      </xdr:nvCxnSpPr>
      <xdr:spPr>
        <a:xfrm>
          <a:off x="2908300" y="102935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99423</xdr:rowOff>
    </xdr:from>
    <xdr:to>
      <xdr:col>10</xdr:col>
      <xdr:colOff>165100</xdr:colOff>
      <xdr:row>60</xdr:row>
      <xdr:rowOff>29573</xdr:rowOff>
    </xdr:to>
    <xdr:sp macro="" textlink="">
      <xdr:nvSpPr>
        <xdr:cNvPr id="195" name="楕円 194">
          <a:extLst>
            <a:ext uri="{FF2B5EF4-FFF2-40B4-BE49-F238E27FC236}">
              <a16:creationId xmlns:a16="http://schemas.microsoft.com/office/drawing/2014/main" id="{6A3ED8BD-4078-42F6-A5C4-F905E65D3205}"/>
            </a:ext>
          </a:extLst>
        </xdr:cNvPr>
        <xdr:cNvSpPr/>
      </xdr:nvSpPr>
      <xdr:spPr>
        <a:xfrm>
          <a:off x="1968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150223</xdr:rowOff>
    </xdr:from>
    <xdr:to>
      <xdr:col>15</xdr:col>
      <xdr:colOff>50800</xdr:colOff>
      <xdr:row>60</xdr:row>
      <xdr:rowOff>6531</xdr:rowOff>
    </xdr:to>
    <xdr:cxnSp macro="">
      <xdr:nvCxnSpPr>
        <xdr:cNvPr id="196" name="直線コネクタ 195">
          <a:extLst>
            <a:ext uri="{FF2B5EF4-FFF2-40B4-BE49-F238E27FC236}">
              <a16:creationId xmlns:a16="http://schemas.microsoft.com/office/drawing/2014/main" id="{C606FBCF-BAC8-4EEB-8D72-51963E9F0B6F}"/>
            </a:ext>
          </a:extLst>
        </xdr:cNvPr>
        <xdr:cNvCxnSpPr/>
      </xdr:nvCxnSpPr>
      <xdr:spPr>
        <a:xfrm>
          <a:off x="2019300" y="102657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76563</xdr:rowOff>
    </xdr:from>
    <xdr:to>
      <xdr:col>6</xdr:col>
      <xdr:colOff>38100</xdr:colOff>
      <xdr:row>60</xdr:row>
      <xdr:rowOff>6713</xdr:rowOff>
    </xdr:to>
    <xdr:sp macro="" textlink="">
      <xdr:nvSpPr>
        <xdr:cNvPr id="197" name="楕円 196">
          <a:extLst>
            <a:ext uri="{FF2B5EF4-FFF2-40B4-BE49-F238E27FC236}">
              <a16:creationId xmlns:a16="http://schemas.microsoft.com/office/drawing/2014/main" id="{07EB1EFF-C772-4178-97BC-C28CE3545FE5}"/>
            </a:ext>
          </a:extLst>
        </xdr:cNvPr>
        <xdr:cNvSpPr/>
      </xdr:nvSpPr>
      <xdr:spPr>
        <a:xfrm>
          <a:off x="1079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127363</xdr:rowOff>
    </xdr:from>
    <xdr:to>
      <xdr:col>10</xdr:col>
      <xdr:colOff>114300</xdr:colOff>
      <xdr:row>59</xdr:row>
      <xdr:rowOff>150223</xdr:rowOff>
    </xdr:to>
    <xdr:cxnSp macro="">
      <xdr:nvCxnSpPr>
        <xdr:cNvPr id="198" name="直線コネクタ 197">
          <a:extLst>
            <a:ext uri="{FF2B5EF4-FFF2-40B4-BE49-F238E27FC236}">
              <a16:creationId xmlns:a16="http://schemas.microsoft.com/office/drawing/2014/main" id="{675251E4-7282-4CC2-BFC4-B8B29143D7F8}"/>
            </a:ext>
          </a:extLst>
        </xdr:cNvPr>
        <xdr:cNvCxnSpPr/>
      </xdr:nvCxnSpPr>
      <xdr:spPr>
        <a:xfrm>
          <a:off x="1130300" y="1024291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CA065304-ADD9-4732-AD0F-F2AD138995F2}"/>
            </a:ext>
          </a:extLst>
        </xdr:cNvPr>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F8BE300B-2963-4E16-B425-534F17F19324}"/>
            </a:ext>
          </a:extLst>
        </xdr:cNvPr>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C0852724-EF7C-471A-9433-C785DD4D6597}"/>
            </a:ext>
          </a:extLst>
        </xdr:cNvPr>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9F8DB65E-D1DA-461B-A247-EBCFD19ECF48}"/>
            </a:ext>
          </a:extLst>
        </xdr:cNvPr>
        <xdr:cNvSpPr txBox="1"/>
      </xdr:nvSpPr>
      <xdr:spPr>
        <a:xfrm>
          <a:off x="927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99984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6D5833C6-DDD3-463C-9697-E3B47F04BBDA}"/>
            </a:ext>
          </a:extLst>
        </xdr:cNvPr>
        <xdr:cNvSpPr txBox="1"/>
      </xdr:nvSpPr>
      <xdr:spPr>
        <a:xfrm>
          <a:off x="3582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73858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D8E72137-A59A-40AD-B3C3-E14B3C2ED0BA}"/>
            </a:ext>
          </a:extLst>
        </xdr:cNvPr>
        <xdr:cNvSpPr txBox="1"/>
      </xdr:nvSpPr>
      <xdr:spPr>
        <a:xfrm>
          <a:off x="2705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46100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B6F487B9-C2B6-403E-B202-495FD15A2658}"/>
            </a:ext>
          </a:extLst>
        </xdr:cNvPr>
        <xdr:cNvSpPr txBox="1"/>
      </xdr:nvSpPr>
      <xdr:spPr>
        <a:xfrm>
          <a:off x="1816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23240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20895751-4CFF-4EB6-80CF-7FE9DD19753B}"/>
            </a:ext>
          </a:extLst>
        </xdr:cNvPr>
        <xdr:cNvSpPr txBox="1"/>
      </xdr:nvSpPr>
      <xdr:spPr>
        <a:xfrm>
          <a:off x="927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DCA7E96-0BAA-4F4F-9068-485D5198F4A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CCAC3054-DF84-4809-87C7-17C652560A1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061504E-CC7F-4800-9343-BA9D90AC3DA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015ACCE-0150-406D-889E-E8731DEC987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6CE589BD-7A54-4C1B-B90A-4FF20EF9431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3ADB7E4-E41B-4D96-8E21-B057FF1BEC0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7A0F8236-46F6-4D3D-B5B0-5B0A3A75D90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E036E18-D776-49FB-9729-7F3726E6924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812034C2-2052-409E-BC1A-E2B2EFFC352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5271AA3A-1B06-4983-989E-5A02944AD83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B27B2AD0-DBF2-46F4-B3DD-E7671B298E5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CD17E8F2-F28F-4DFC-8DC9-9AE880D52154}"/>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21189948-EA04-4299-8EFA-519D0881DCA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id="{D428D055-BCC5-4C4E-80AB-B89622689395}"/>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4D22891E-F019-4F47-9B23-A305E649718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id="{28180B0D-430E-468B-9C8A-E0D4003FAF65}"/>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3A49622D-D75F-4853-8AA8-13E44D1000D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id="{91719C24-3965-4E99-9C8B-7CA90D1D12DC}"/>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73BCF845-9E57-467D-BB70-CB20CA0DCB4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4277CE9E-2961-4DC5-B3B5-B163EEA3FA39}"/>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684C8AD5-06CA-4FCD-B608-0F7970CC108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1802000A-0AC7-4705-B20A-8DB912A9D961}"/>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672617C2-DF0C-4B96-B928-4BF477E08F1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43221AA-2722-4AA6-B5D2-F5481AEE144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CA5A54F5-D706-432F-8429-CC2CBF26D80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id="{2FC5C014-CED1-4B02-AD64-632AA09C256B}"/>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665E320E-1C5E-49C4-B7D3-2CF65C5E8301}"/>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id="{570F1E73-ED31-4262-9176-14FC22212909}"/>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9257395C-70D3-4FDA-BD1E-DA42F2283136}"/>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id="{DCE06C5A-B4E1-496C-B2C4-81ED1BAB31AC}"/>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C3627EC1-A046-4EF1-BFC9-D1449D34BCA4}"/>
            </a:ext>
          </a:extLst>
        </xdr:cNvPr>
        <xdr:cNvSpPr txBox="1"/>
      </xdr:nvSpPr>
      <xdr:spPr>
        <a:xfrm>
          <a:off x="10515600" y="1096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id="{8ACD5072-C428-48B6-83A1-7513D721230F}"/>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id="{42ADE2FC-FF5C-45AE-8A29-9D2C67C27716}"/>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id="{D29F145C-00F5-4338-B19F-82FF697BF161}"/>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id="{C7D427F8-69C2-457C-898B-6AE7BB27BC7F}"/>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id="{83467157-9548-4715-A93D-C2B4CECE89E2}"/>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2C9DC1A-7D94-43D5-BD03-C75606C657F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7EC6781-6D85-4918-BC5B-9221474A1B5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11403BC-9D17-43EC-9B2E-2D3A794EF1C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405784E-41E3-4081-A100-50675546CC0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A0414EB4-F640-4E8C-AA2A-84395455B24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6931</xdr:rowOff>
    </xdr:from>
    <xdr:to>
      <xdr:col>55</xdr:col>
      <xdr:colOff>50800</xdr:colOff>
      <xdr:row>64</xdr:row>
      <xdr:rowOff>108531</xdr:rowOff>
    </xdr:to>
    <xdr:sp macro="" textlink="">
      <xdr:nvSpPr>
        <xdr:cNvPr id="248" name="楕円 247">
          <a:extLst>
            <a:ext uri="{FF2B5EF4-FFF2-40B4-BE49-F238E27FC236}">
              <a16:creationId xmlns:a16="http://schemas.microsoft.com/office/drawing/2014/main" id="{565D934D-850E-46A8-91BF-3903FFC85845}"/>
            </a:ext>
          </a:extLst>
        </xdr:cNvPr>
        <xdr:cNvSpPr/>
      </xdr:nvSpPr>
      <xdr:spPr>
        <a:xfrm>
          <a:off x="10426700" y="109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137758</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D8AA6CB7-025A-477A-9CA3-EF7A2D268302}"/>
            </a:ext>
          </a:extLst>
        </xdr:cNvPr>
        <xdr:cNvSpPr txBox="1"/>
      </xdr:nvSpPr>
      <xdr:spPr>
        <a:xfrm>
          <a:off x="10515600" y="1076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9320</xdr:rowOff>
    </xdr:from>
    <xdr:to>
      <xdr:col>50</xdr:col>
      <xdr:colOff>165100</xdr:colOff>
      <xdr:row>64</xdr:row>
      <xdr:rowOff>110920</xdr:rowOff>
    </xdr:to>
    <xdr:sp macro="" textlink="">
      <xdr:nvSpPr>
        <xdr:cNvPr id="250" name="楕円 249">
          <a:extLst>
            <a:ext uri="{FF2B5EF4-FFF2-40B4-BE49-F238E27FC236}">
              <a16:creationId xmlns:a16="http://schemas.microsoft.com/office/drawing/2014/main" id="{0C34EDFC-40A2-464E-89EB-66C7F846EDCF}"/>
            </a:ext>
          </a:extLst>
        </xdr:cNvPr>
        <xdr:cNvSpPr/>
      </xdr:nvSpPr>
      <xdr:spPr>
        <a:xfrm>
          <a:off x="9588500" y="1098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57731</xdr:rowOff>
    </xdr:from>
    <xdr:to>
      <xdr:col>55</xdr:col>
      <xdr:colOff>0</xdr:colOff>
      <xdr:row>64</xdr:row>
      <xdr:rowOff>60120</xdr:rowOff>
    </xdr:to>
    <xdr:cxnSp macro="">
      <xdr:nvCxnSpPr>
        <xdr:cNvPr id="251" name="直線コネクタ 250">
          <a:extLst>
            <a:ext uri="{FF2B5EF4-FFF2-40B4-BE49-F238E27FC236}">
              <a16:creationId xmlns:a16="http://schemas.microsoft.com/office/drawing/2014/main" id="{82CDD41E-3FB9-4E7E-AA5F-928600B1F07D}"/>
            </a:ext>
          </a:extLst>
        </xdr:cNvPr>
        <xdr:cNvCxnSpPr/>
      </xdr:nvCxnSpPr>
      <xdr:spPr>
        <a:xfrm flipV="1">
          <a:off x="9639300" y="11030531"/>
          <a:ext cx="838200" cy="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9857</xdr:rowOff>
    </xdr:from>
    <xdr:to>
      <xdr:col>46</xdr:col>
      <xdr:colOff>38100</xdr:colOff>
      <xdr:row>64</xdr:row>
      <xdr:rowOff>111457</xdr:rowOff>
    </xdr:to>
    <xdr:sp macro="" textlink="">
      <xdr:nvSpPr>
        <xdr:cNvPr id="252" name="楕円 251">
          <a:extLst>
            <a:ext uri="{FF2B5EF4-FFF2-40B4-BE49-F238E27FC236}">
              <a16:creationId xmlns:a16="http://schemas.microsoft.com/office/drawing/2014/main" id="{6FC5E3CC-6756-40C9-8B01-ACC7D2F11CD4}"/>
            </a:ext>
          </a:extLst>
        </xdr:cNvPr>
        <xdr:cNvSpPr/>
      </xdr:nvSpPr>
      <xdr:spPr>
        <a:xfrm>
          <a:off x="8699500" y="109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60120</xdr:rowOff>
    </xdr:from>
    <xdr:to>
      <xdr:col>50</xdr:col>
      <xdr:colOff>114300</xdr:colOff>
      <xdr:row>64</xdr:row>
      <xdr:rowOff>60657</xdr:rowOff>
    </xdr:to>
    <xdr:cxnSp macro="">
      <xdr:nvCxnSpPr>
        <xdr:cNvPr id="253" name="直線コネクタ 252">
          <a:extLst>
            <a:ext uri="{FF2B5EF4-FFF2-40B4-BE49-F238E27FC236}">
              <a16:creationId xmlns:a16="http://schemas.microsoft.com/office/drawing/2014/main" id="{37E10D28-B6B4-4883-80A3-E8DD7073605C}"/>
            </a:ext>
          </a:extLst>
        </xdr:cNvPr>
        <xdr:cNvCxnSpPr/>
      </xdr:nvCxnSpPr>
      <xdr:spPr>
        <a:xfrm flipV="1">
          <a:off x="8750300" y="11032920"/>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10105</xdr:rowOff>
    </xdr:from>
    <xdr:to>
      <xdr:col>41</xdr:col>
      <xdr:colOff>101600</xdr:colOff>
      <xdr:row>64</xdr:row>
      <xdr:rowOff>111705</xdr:rowOff>
    </xdr:to>
    <xdr:sp macro="" textlink="">
      <xdr:nvSpPr>
        <xdr:cNvPr id="254" name="楕円 253">
          <a:extLst>
            <a:ext uri="{FF2B5EF4-FFF2-40B4-BE49-F238E27FC236}">
              <a16:creationId xmlns:a16="http://schemas.microsoft.com/office/drawing/2014/main" id="{DC9160FF-CA1C-4911-860F-3C1D017EE12A}"/>
            </a:ext>
          </a:extLst>
        </xdr:cNvPr>
        <xdr:cNvSpPr/>
      </xdr:nvSpPr>
      <xdr:spPr>
        <a:xfrm>
          <a:off x="7810500" y="1098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60657</xdr:rowOff>
    </xdr:from>
    <xdr:to>
      <xdr:col>45</xdr:col>
      <xdr:colOff>177800</xdr:colOff>
      <xdr:row>64</xdr:row>
      <xdr:rowOff>60905</xdr:rowOff>
    </xdr:to>
    <xdr:cxnSp macro="">
      <xdr:nvCxnSpPr>
        <xdr:cNvPr id="255" name="直線コネクタ 254">
          <a:extLst>
            <a:ext uri="{FF2B5EF4-FFF2-40B4-BE49-F238E27FC236}">
              <a16:creationId xmlns:a16="http://schemas.microsoft.com/office/drawing/2014/main" id="{9EB43C5B-27F1-420B-84BE-1F4AC2A0B295}"/>
            </a:ext>
          </a:extLst>
        </xdr:cNvPr>
        <xdr:cNvCxnSpPr/>
      </xdr:nvCxnSpPr>
      <xdr:spPr>
        <a:xfrm flipV="1">
          <a:off x="7861300" y="11033457"/>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10806</xdr:rowOff>
    </xdr:from>
    <xdr:to>
      <xdr:col>36</xdr:col>
      <xdr:colOff>165100</xdr:colOff>
      <xdr:row>64</xdr:row>
      <xdr:rowOff>112406</xdr:rowOff>
    </xdr:to>
    <xdr:sp macro="" textlink="">
      <xdr:nvSpPr>
        <xdr:cNvPr id="256" name="楕円 255">
          <a:extLst>
            <a:ext uri="{FF2B5EF4-FFF2-40B4-BE49-F238E27FC236}">
              <a16:creationId xmlns:a16="http://schemas.microsoft.com/office/drawing/2014/main" id="{C81E41ED-0D90-4B2F-AAF5-F22F0B39FA7C}"/>
            </a:ext>
          </a:extLst>
        </xdr:cNvPr>
        <xdr:cNvSpPr/>
      </xdr:nvSpPr>
      <xdr:spPr>
        <a:xfrm>
          <a:off x="6921500" y="1098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60905</xdr:rowOff>
    </xdr:from>
    <xdr:to>
      <xdr:col>41</xdr:col>
      <xdr:colOff>50800</xdr:colOff>
      <xdr:row>64</xdr:row>
      <xdr:rowOff>61606</xdr:rowOff>
    </xdr:to>
    <xdr:cxnSp macro="">
      <xdr:nvCxnSpPr>
        <xdr:cNvPr id="257" name="直線コネクタ 256">
          <a:extLst>
            <a:ext uri="{FF2B5EF4-FFF2-40B4-BE49-F238E27FC236}">
              <a16:creationId xmlns:a16="http://schemas.microsoft.com/office/drawing/2014/main" id="{BA3E1723-D0BA-4CE8-87C3-DACA3552AD72}"/>
            </a:ext>
          </a:extLst>
        </xdr:cNvPr>
        <xdr:cNvCxnSpPr/>
      </xdr:nvCxnSpPr>
      <xdr:spPr>
        <a:xfrm flipV="1">
          <a:off x="6972300" y="11033705"/>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110550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EEB5BCB1-C045-443C-9625-84778BBE2D02}"/>
            </a:ext>
          </a:extLst>
        </xdr:cNvPr>
        <xdr:cNvSpPr txBox="1"/>
      </xdr:nvSpPr>
      <xdr:spPr>
        <a:xfrm>
          <a:off x="9327095" y="1108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110180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177E4078-F2E9-40F7-B388-23E54281DC99}"/>
            </a:ext>
          </a:extLst>
        </xdr:cNvPr>
        <xdr:cNvSpPr txBox="1"/>
      </xdr:nvSpPr>
      <xdr:spPr>
        <a:xfrm>
          <a:off x="84507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112651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5218495A-41BC-409D-9EF8-4C0479978CAA}"/>
            </a:ext>
          </a:extLst>
        </xdr:cNvPr>
        <xdr:cNvSpPr txBox="1"/>
      </xdr:nvSpPr>
      <xdr:spPr>
        <a:xfrm>
          <a:off x="7561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124692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2C8A4F32-92B4-4CCA-8FC3-55E8EE7AF360}"/>
            </a:ext>
          </a:extLst>
        </xdr:cNvPr>
        <xdr:cNvSpPr txBox="1"/>
      </xdr:nvSpPr>
      <xdr:spPr>
        <a:xfrm>
          <a:off x="6672795" y="1109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127447</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C5C28382-27D6-43A5-826B-0CFA03A1F2F7}"/>
            </a:ext>
          </a:extLst>
        </xdr:cNvPr>
        <xdr:cNvSpPr txBox="1"/>
      </xdr:nvSpPr>
      <xdr:spPr>
        <a:xfrm>
          <a:off x="9327095" y="107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127984</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386660DE-49F7-44A8-A063-0B923D8CDB90}"/>
            </a:ext>
          </a:extLst>
        </xdr:cNvPr>
        <xdr:cNvSpPr txBox="1"/>
      </xdr:nvSpPr>
      <xdr:spPr>
        <a:xfrm>
          <a:off x="8450795" y="107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128232</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E87C9AB2-5865-4169-AA4A-031A5213E706}"/>
            </a:ext>
          </a:extLst>
        </xdr:cNvPr>
        <xdr:cNvSpPr txBox="1"/>
      </xdr:nvSpPr>
      <xdr:spPr>
        <a:xfrm>
          <a:off x="7561795" y="1075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128933</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1DB40C55-0D42-4119-A491-110A3363A80E}"/>
            </a:ext>
          </a:extLst>
        </xdr:cNvPr>
        <xdr:cNvSpPr txBox="1"/>
      </xdr:nvSpPr>
      <xdr:spPr>
        <a:xfrm>
          <a:off x="6672795" y="1075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6DE09E77-3487-4A02-9413-0670A3BEB2D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B2348F8B-19C7-45E3-BC4D-5CCAED463A9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BD3F8603-E4A7-49B1-9513-B4992A534BB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5069F300-49B1-472D-8C14-6975D21241F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612B2960-0C40-4989-B516-2673B39A0F0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30185C58-8F70-4C67-B444-98D3A267598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CD288B7A-1BF4-47F2-8058-44A04986BDD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8631F6A3-E093-43D0-84CF-1682DAF9256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40AA9683-1E63-4AD9-9686-52350675FAC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B51D06A9-100F-43BA-AE6F-D7D0F2441BC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1A1B4C48-52AC-436B-8A91-9AF47E09AB2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856243D9-2D24-4C6F-B832-5B1054DE950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A0F22FD1-0923-419F-B220-A8C0D1CE755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B953E9DA-5BC6-45B8-A6B5-F96AC575073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7E26064D-9E9D-4219-A269-B54805F9B84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58765493-BB1E-4AB6-A0C1-7CA722E7EE7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1879DB20-E2CB-426F-9EDA-4804FC3DB50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B4ED3640-219A-4AC6-B743-5B625F402CE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04123E4B-45B3-408F-AFA2-ECAA178AD18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25D4A25D-2416-457C-AE3A-3E277EC4CE5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B1E18C91-9756-4127-AE90-D75ED33CF07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82DFBF43-3C47-4223-958F-B30A7818448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096A706B-F34E-404A-B719-D7D68B4C87E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C34A5D97-80F0-471F-9711-2508EDB5180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91E9440E-BA91-45E5-8D47-0EB5619B272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53B22825-E156-4A3A-A5D8-5D6D444480D5}"/>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id="{CB4FEC46-1CF2-4F03-972D-F13166477EE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30967B78-8023-4AC7-8934-3FBC235ADD9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a:extLst>
            <a:ext uri="{FF2B5EF4-FFF2-40B4-BE49-F238E27FC236}">
              <a16:creationId xmlns:a16="http://schemas.microsoft.com/office/drawing/2014/main" id="{E4680A3A-8E3D-4455-8B88-049DF1F6A06C}"/>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a:extLst>
            <a:ext uri="{FF2B5EF4-FFF2-40B4-BE49-F238E27FC236}">
              <a16:creationId xmlns:a16="http://schemas.microsoft.com/office/drawing/2014/main" id="{D8059E2D-B9FE-47B7-B4D5-7D478882A3A4}"/>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D65AE550-8FF8-4A5F-ADF1-2C92C7E5E6AA}"/>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a:extLst>
            <a:ext uri="{FF2B5EF4-FFF2-40B4-BE49-F238E27FC236}">
              <a16:creationId xmlns:a16="http://schemas.microsoft.com/office/drawing/2014/main" id="{72FBD011-4BE0-44B2-8CD5-9DD18A6FFCC3}"/>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a:extLst>
            <a:ext uri="{FF2B5EF4-FFF2-40B4-BE49-F238E27FC236}">
              <a16:creationId xmlns:a16="http://schemas.microsoft.com/office/drawing/2014/main" id="{ACB7D96E-AE3B-42A5-A2D2-D119EE0CE262}"/>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a:extLst>
            <a:ext uri="{FF2B5EF4-FFF2-40B4-BE49-F238E27FC236}">
              <a16:creationId xmlns:a16="http://schemas.microsoft.com/office/drawing/2014/main" id="{1050F893-5F2B-4EB0-B072-1572156B5EF9}"/>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a:extLst>
            <a:ext uri="{FF2B5EF4-FFF2-40B4-BE49-F238E27FC236}">
              <a16:creationId xmlns:a16="http://schemas.microsoft.com/office/drawing/2014/main" id="{28F32909-4FA1-4C6E-A564-D1111AAD17A1}"/>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a:extLst>
            <a:ext uri="{FF2B5EF4-FFF2-40B4-BE49-F238E27FC236}">
              <a16:creationId xmlns:a16="http://schemas.microsoft.com/office/drawing/2014/main" id="{522667D9-A25F-4BDA-8A3C-141FA22065AF}"/>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486A9A4-9FA6-459A-B951-322E78DD516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E1C5ADB-56EF-4E3E-BF87-CB563EABDE2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058A3CF-8C05-4FF1-BB53-0C6C7E166D6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9040DFEB-9E5B-4B06-8A99-42C08BB3919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C5294AD0-6751-4995-B0B5-826B62455AF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85271</xdr:rowOff>
    </xdr:from>
    <xdr:to>
      <xdr:col>24</xdr:col>
      <xdr:colOff>114300</xdr:colOff>
      <xdr:row>86</xdr:row>
      <xdr:rowOff>15421</xdr:rowOff>
    </xdr:to>
    <xdr:sp macro="" textlink="">
      <xdr:nvSpPr>
        <xdr:cNvPr id="307" name="楕円 306">
          <a:extLst>
            <a:ext uri="{FF2B5EF4-FFF2-40B4-BE49-F238E27FC236}">
              <a16:creationId xmlns:a16="http://schemas.microsoft.com/office/drawing/2014/main" id="{4F84033F-9EA5-4C3E-81ED-8BDFC5913852}"/>
            </a:ext>
          </a:extLst>
        </xdr:cNvPr>
        <xdr:cNvSpPr/>
      </xdr:nvSpPr>
      <xdr:spPr>
        <a:xfrm>
          <a:off x="4584700" y="14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63698</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292974CE-7DE4-420A-BC74-0CF3AA266C0E}"/>
            </a:ext>
          </a:extLst>
        </xdr:cNvPr>
        <xdr:cNvSpPr txBox="1"/>
      </xdr:nvSpPr>
      <xdr:spPr>
        <a:xfrm>
          <a:off x="4673600" y="1463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78739</xdr:rowOff>
    </xdr:from>
    <xdr:to>
      <xdr:col>20</xdr:col>
      <xdr:colOff>38100</xdr:colOff>
      <xdr:row>86</xdr:row>
      <xdr:rowOff>8889</xdr:rowOff>
    </xdr:to>
    <xdr:sp macro="" textlink="">
      <xdr:nvSpPr>
        <xdr:cNvPr id="309" name="楕円 308">
          <a:extLst>
            <a:ext uri="{FF2B5EF4-FFF2-40B4-BE49-F238E27FC236}">
              <a16:creationId xmlns:a16="http://schemas.microsoft.com/office/drawing/2014/main" id="{FC4800CE-5D4C-4041-A262-3D228108382A}"/>
            </a:ext>
          </a:extLst>
        </xdr:cNvPr>
        <xdr:cNvSpPr/>
      </xdr:nvSpPr>
      <xdr:spPr>
        <a:xfrm>
          <a:off x="3746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129539</xdr:rowOff>
    </xdr:from>
    <xdr:to>
      <xdr:col>24</xdr:col>
      <xdr:colOff>63500</xdr:colOff>
      <xdr:row>85</xdr:row>
      <xdr:rowOff>136071</xdr:rowOff>
    </xdr:to>
    <xdr:cxnSp macro="">
      <xdr:nvCxnSpPr>
        <xdr:cNvPr id="310" name="直線コネクタ 309">
          <a:extLst>
            <a:ext uri="{FF2B5EF4-FFF2-40B4-BE49-F238E27FC236}">
              <a16:creationId xmlns:a16="http://schemas.microsoft.com/office/drawing/2014/main" id="{4E1DCF3C-3C74-4BAB-A8C0-597DC7BC3C68}"/>
            </a:ext>
          </a:extLst>
        </xdr:cNvPr>
        <xdr:cNvCxnSpPr/>
      </xdr:nvCxnSpPr>
      <xdr:spPr>
        <a:xfrm>
          <a:off x="3797300" y="1470278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65677</xdr:rowOff>
    </xdr:from>
    <xdr:to>
      <xdr:col>15</xdr:col>
      <xdr:colOff>101600</xdr:colOff>
      <xdr:row>85</xdr:row>
      <xdr:rowOff>167277</xdr:rowOff>
    </xdr:to>
    <xdr:sp macro="" textlink="">
      <xdr:nvSpPr>
        <xdr:cNvPr id="311" name="楕円 310">
          <a:extLst>
            <a:ext uri="{FF2B5EF4-FFF2-40B4-BE49-F238E27FC236}">
              <a16:creationId xmlns:a16="http://schemas.microsoft.com/office/drawing/2014/main" id="{77A60616-7F0E-4314-908A-093C04EDAF94}"/>
            </a:ext>
          </a:extLst>
        </xdr:cNvPr>
        <xdr:cNvSpPr/>
      </xdr:nvSpPr>
      <xdr:spPr>
        <a:xfrm>
          <a:off x="28575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116477</xdr:rowOff>
    </xdr:from>
    <xdr:to>
      <xdr:col>19</xdr:col>
      <xdr:colOff>177800</xdr:colOff>
      <xdr:row>85</xdr:row>
      <xdr:rowOff>129539</xdr:rowOff>
    </xdr:to>
    <xdr:cxnSp macro="">
      <xdr:nvCxnSpPr>
        <xdr:cNvPr id="312" name="直線コネクタ 311">
          <a:extLst>
            <a:ext uri="{FF2B5EF4-FFF2-40B4-BE49-F238E27FC236}">
              <a16:creationId xmlns:a16="http://schemas.microsoft.com/office/drawing/2014/main" id="{5AA66B50-5F58-4D23-B84F-DD92D026322B}"/>
            </a:ext>
          </a:extLst>
        </xdr:cNvPr>
        <xdr:cNvCxnSpPr/>
      </xdr:nvCxnSpPr>
      <xdr:spPr>
        <a:xfrm>
          <a:off x="2908300" y="1468972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42818</xdr:rowOff>
    </xdr:from>
    <xdr:to>
      <xdr:col>10</xdr:col>
      <xdr:colOff>165100</xdr:colOff>
      <xdr:row>85</xdr:row>
      <xdr:rowOff>144418</xdr:rowOff>
    </xdr:to>
    <xdr:sp macro="" textlink="">
      <xdr:nvSpPr>
        <xdr:cNvPr id="313" name="楕円 312">
          <a:extLst>
            <a:ext uri="{FF2B5EF4-FFF2-40B4-BE49-F238E27FC236}">
              <a16:creationId xmlns:a16="http://schemas.microsoft.com/office/drawing/2014/main" id="{9C51EC18-C8AF-4522-8A63-34FC7AC7B515}"/>
            </a:ext>
          </a:extLst>
        </xdr:cNvPr>
        <xdr:cNvSpPr/>
      </xdr:nvSpPr>
      <xdr:spPr>
        <a:xfrm>
          <a:off x="1968500" y="146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93618</xdr:rowOff>
    </xdr:from>
    <xdr:to>
      <xdr:col>15</xdr:col>
      <xdr:colOff>50800</xdr:colOff>
      <xdr:row>85</xdr:row>
      <xdr:rowOff>116477</xdr:rowOff>
    </xdr:to>
    <xdr:cxnSp macro="">
      <xdr:nvCxnSpPr>
        <xdr:cNvPr id="314" name="直線コネクタ 313">
          <a:extLst>
            <a:ext uri="{FF2B5EF4-FFF2-40B4-BE49-F238E27FC236}">
              <a16:creationId xmlns:a16="http://schemas.microsoft.com/office/drawing/2014/main" id="{F7DF98C3-AC9B-4B57-9EB4-E316A19FC4E9}"/>
            </a:ext>
          </a:extLst>
        </xdr:cNvPr>
        <xdr:cNvCxnSpPr/>
      </xdr:nvCxnSpPr>
      <xdr:spPr>
        <a:xfrm>
          <a:off x="2019300" y="1466686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46082</xdr:rowOff>
    </xdr:from>
    <xdr:to>
      <xdr:col>6</xdr:col>
      <xdr:colOff>38100</xdr:colOff>
      <xdr:row>85</xdr:row>
      <xdr:rowOff>147682</xdr:rowOff>
    </xdr:to>
    <xdr:sp macro="" textlink="">
      <xdr:nvSpPr>
        <xdr:cNvPr id="315" name="楕円 314">
          <a:extLst>
            <a:ext uri="{FF2B5EF4-FFF2-40B4-BE49-F238E27FC236}">
              <a16:creationId xmlns:a16="http://schemas.microsoft.com/office/drawing/2014/main" id="{190518A8-D10A-4CFF-BBA9-58C98774D3AB}"/>
            </a:ext>
          </a:extLst>
        </xdr:cNvPr>
        <xdr:cNvSpPr/>
      </xdr:nvSpPr>
      <xdr:spPr>
        <a:xfrm>
          <a:off x="1079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93618</xdr:rowOff>
    </xdr:from>
    <xdr:to>
      <xdr:col>10</xdr:col>
      <xdr:colOff>114300</xdr:colOff>
      <xdr:row>85</xdr:row>
      <xdr:rowOff>96882</xdr:rowOff>
    </xdr:to>
    <xdr:cxnSp macro="">
      <xdr:nvCxnSpPr>
        <xdr:cNvPr id="316" name="直線コネクタ 315">
          <a:extLst>
            <a:ext uri="{FF2B5EF4-FFF2-40B4-BE49-F238E27FC236}">
              <a16:creationId xmlns:a16="http://schemas.microsoft.com/office/drawing/2014/main" id="{8601D439-8D98-41D1-ABE6-DC6BF4B02EF0}"/>
            </a:ext>
          </a:extLst>
        </xdr:cNvPr>
        <xdr:cNvCxnSpPr/>
      </xdr:nvCxnSpPr>
      <xdr:spPr>
        <a:xfrm flipV="1">
          <a:off x="1130300" y="146668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17" name="n_1aveValue【公営住宅】&#10;有形固定資産減価償却率">
          <a:extLst>
            <a:ext uri="{FF2B5EF4-FFF2-40B4-BE49-F238E27FC236}">
              <a16:creationId xmlns:a16="http://schemas.microsoft.com/office/drawing/2014/main" id="{270034EC-7932-4E7A-A534-7B718568023F}"/>
            </a:ext>
          </a:extLst>
        </xdr:cNvPr>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a:extLst>
            <a:ext uri="{FF2B5EF4-FFF2-40B4-BE49-F238E27FC236}">
              <a16:creationId xmlns:a16="http://schemas.microsoft.com/office/drawing/2014/main" id="{C9B8F285-298F-4B98-BC3B-4F283402D06A}"/>
            </a:ext>
          </a:extLst>
        </xdr:cNvPr>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19" name="n_3aveValue【公営住宅】&#10;有形固定資産減価償却率">
          <a:extLst>
            <a:ext uri="{FF2B5EF4-FFF2-40B4-BE49-F238E27FC236}">
              <a16:creationId xmlns:a16="http://schemas.microsoft.com/office/drawing/2014/main" id="{8D106DE9-B198-49AD-A45F-2B6116D65C04}"/>
            </a:ext>
          </a:extLst>
        </xdr:cNvPr>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20" name="n_4aveValue【公営住宅】&#10;有形固定資産減価償却率">
          <a:extLst>
            <a:ext uri="{FF2B5EF4-FFF2-40B4-BE49-F238E27FC236}">
              <a16:creationId xmlns:a16="http://schemas.microsoft.com/office/drawing/2014/main" id="{1A512D16-9699-4542-ADD7-F2268CED36FD}"/>
            </a:ext>
          </a:extLst>
        </xdr:cNvPr>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xdr:rowOff>
    </xdr:from>
    <xdr:ext cx="405111" cy="259045"/>
    <xdr:sp macro="" textlink="">
      <xdr:nvSpPr>
        <xdr:cNvPr id="321" name="n_1mainValue【公営住宅】&#10;有形固定資産減価償却率">
          <a:extLst>
            <a:ext uri="{FF2B5EF4-FFF2-40B4-BE49-F238E27FC236}">
              <a16:creationId xmlns:a16="http://schemas.microsoft.com/office/drawing/2014/main" id="{4C680D83-9ABF-46B3-BBF8-EB607EE9E29D}"/>
            </a:ext>
          </a:extLst>
        </xdr:cNvPr>
        <xdr:cNvSpPr txBox="1"/>
      </xdr:nvSpPr>
      <xdr:spPr>
        <a:xfrm>
          <a:off x="35820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158404</xdr:rowOff>
    </xdr:from>
    <xdr:ext cx="405111" cy="259045"/>
    <xdr:sp macro="" textlink="">
      <xdr:nvSpPr>
        <xdr:cNvPr id="322" name="n_2mainValue【公営住宅】&#10;有形固定資産減価償却率">
          <a:extLst>
            <a:ext uri="{FF2B5EF4-FFF2-40B4-BE49-F238E27FC236}">
              <a16:creationId xmlns:a16="http://schemas.microsoft.com/office/drawing/2014/main" id="{D8338EE1-485C-482D-A2E8-AF31EF47992E}"/>
            </a:ext>
          </a:extLst>
        </xdr:cNvPr>
        <xdr:cNvSpPr txBox="1"/>
      </xdr:nvSpPr>
      <xdr:spPr>
        <a:xfrm>
          <a:off x="2705744" y="1473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135545</xdr:rowOff>
    </xdr:from>
    <xdr:ext cx="405111" cy="259045"/>
    <xdr:sp macro="" textlink="">
      <xdr:nvSpPr>
        <xdr:cNvPr id="323" name="n_3mainValue【公営住宅】&#10;有形固定資産減価償却率">
          <a:extLst>
            <a:ext uri="{FF2B5EF4-FFF2-40B4-BE49-F238E27FC236}">
              <a16:creationId xmlns:a16="http://schemas.microsoft.com/office/drawing/2014/main" id="{963A3CE2-89DC-40F9-AF9E-71E7BF689440}"/>
            </a:ext>
          </a:extLst>
        </xdr:cNvPr>
        <xdr:cNvSpPr txBox="1"/>
      </xdr:nvSpPr>
      <xdr:spPr>
        <a:xfrm>
          <a:off x="1816744" y="1470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138809</xdr:rowOff>
    </xdr:from>
    <xdr:ext cx="405111" cy="259045"/>
    <xdr:sp macro="" textlink="">
      <xdr:nvSpPr>
        <xdr:cNvPr id="324" name="n_4mainValue【公営住宅】&#10;有形固定資産減価償却率">
          <a:extLst>
            <a:ext uri="{FF2B5EF4-FFF2-40B4-BE49-F238E27FC236}">
              <a16:creationId xmlns:a16="http://schemas.microsoft.com/office/drawing/2014/main" id="{95EC5168-2FEE-4D91-9E2F-E41107333DAE}"/>
            </a:ext>
          </a:extLst>
        </xdr:cNvPr>
        <xdr:cNvSpPr txBox="1"/>
      </xdr:nvSpPr>
      <xdr:spPr>
        <a:xfrm>
          <a:off x="9277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217E964E-5E40-4A0C-9BCE-F04796CEEBD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2D1797EF-5035-47F7-AB6E-01690C6088E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B10E1C3-33B2-4691-9B96-B6985B3D5C8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3E652FCD-3A13-428F-B432-104246DFFBD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2FCCBB9B-4503-45EB-BC87-9B0453554BC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9D809A53-3529-4BE0-BEE0-DDE5FDC2D44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A9EC3B01-26C9-4C46-9E18-BA0B7350968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834B5336-2CCE-4713-86C1-83D5DD0F2A2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79085FF9-BBB9-42B0-8A52-D40872BA29D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8BBD5A4E-B071-4A8F-8369-785007DAEEB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a:extLst>
            <a:ext uri="{FF2B5EF4-FFF2-40B4-BE49-F238E27FC236}">
              <a16:creationId xmlns:a16="http://schemas.microsoft.com/office/drawing/2014/main" id="{68745730-FE76-413D-B4AC-228BECAC005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a:extLst>
            <a:ext uri="{FF2B5EF4-FFF2-40B4-BE49-F238E27FC236}">
              <a16:creationId xmlns:a16="http://schemas.microsoft.com/office/drawing/2014/main" id="{C0524413-A8A0-4C2C-82FA-12B90362D31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a:extLst>
            <a:ext uri="{FF2B5EF4-FFF2-40B4-BE49-F238E27FC236}">
              <a16:creationId xmlns:a16="http://schemas.microsoft.com/office/drawing/2014/main" id="{9B4A6A82-F833-4B4B-AFFB-05F50688B9B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a:extLst>
            <a:ext uri="{FF2B5EF4-FFF2-40B4-BE49-F238E27FC236}">
              <a16:creationId xmlns:a16="http://schemas.microsoft.com/office/drawing/2014/main" id="{88CFD90B-FCEC-41D3-8566-01589B582D2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a:extLst>
            <a:ext uri="{FF2B5EF4-FFF2-40B4-BE49-F238E27FC236}">
              <a16:creationId xmlns:a16="http://schemas.microsoft.com/office/drawing/2014/main" id="{0541D25C-A313-4168-9EA0-7100668A7DA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a:extLst>
            <a:ext uri="{FF2B5EF4-FFF2-40B4-BE49-F238E27FC236}">
              <a16:creationId xmlns:a16="http://schemas.microsoft.com/office/drawing/2014/main" id="{87602C82-2CCF-4716-9680-69B0C9ABAE7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a:extLst>
            <a:ext uri="{FF2B5EF4-FFF2-40B4-BE49-F238E27FC236}">
              <a16:creationId xmlns:a16="http://schemas.microsoft.com/office/drawing/2014/main" id="{56654544-193B-45DF-BFBB-F906A756970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a:extLst>
            <a:ext uri="{FF2B5EF4-FFF2-40B4-BE49-F238E27FC236}">
              <a16:creationId xmlns:a16="http://schemas.microsoft.com/office/drawing/2014/main" id="{D6AFC1A5-36E1-49D6-9DAC-410EA87CC3C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44505751-775A-413D-A7A3-495BE5A67F2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1BBBEBBA-8EDC-4014-8D77-2FF7D0BB38C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84388DB7-1802-4091-97D2-2F0A4CBC54F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a:extLst>
            <a:ext uri="{FF2B5EF4-FFF2-40B4-BE49-F238E27FC236}">
              <a16:creationId xmlns:a16="http://schemas.microsoft.com/office/drawing/2014/main" id="{B82CF6E9-1782-4FAF-81C2-A5432EAC1907}"/>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a:extLst>
            <a:ext uri="{FF2B5EF4-FFF2-40B4-BE49-F238E27FC236}">
              <a16:creationId xmlns:a16="http://schemas.microsoft.com/office/drawing/2014/main" id="{D23CA93D-A14E-4D04-9FC0-90128CD2BD2D}"/>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a:extLst>
            <a:ext uri="{FF2B5EF4-FFF2-40B4-BE49-F238E27FC236}">
              <a16:creationId xmlns:a16="http://schemas.microsoft.com/office/drawing/2014/main" id="{5AF80CF6-1644-4545-B3C9-F0351A40CB48}"/>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a:extLst>
            <a:ext uri="{FF2B5EF4-FFF2-40B4-BE49-F238E27FC236}">
              <a16:creationId xmlns:a16="http://schemas.microsoft.com/office/drawing/2014/main" id="{59D1A01C-7387-49EF-9BDC-EE1ABED6161A}"/>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a:extLst>
            <a:ext uri="{FF2B5EF4-FFF2-40B4-BE49-F238E27FC236}">
              <a16:creationId xmlns:a16="http://schemas.microsoft.com/office/drawing/2014/main" id="{68FA5EC0-1B5E-4528-B4DD-76441874AAB6}"/>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a:extLst>
            <a:ext uri="{FF2B5EF4-FFF2-40B4-BE49-F238E27FC236}">
              <a16:creationId xmlns:a16="http://schemas.microsoft.com/office/drawing/2014/main" id="{8CFD9D44-0A94-41A7-B9C8-1DF01BA8F034}"/>
            </a:ext>
          </a:extLst>
        </xdr:cNvPr>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a:extLst>
            <a:ext uri="{FF2B5EF4-FFF2-40B4-BE49-F238E27FC236}">
              <a16:creationId xmlns:a16="http://schemas.microsoft.com/office/drawing/2014/main" id="{195B403C-5D9E-448A-A446-BF293BA1BC26}"/>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a:extLst>
            <a:ext uri="{FF2B5EF4-FFF2-40B4-BE49-F238E27FC236}">
              <a16:creationId xmlns:a16="http://schemas.microsoft.com/office/drawing/2014/main" id="{A8ABEA9D-3981-4D1A-8A8E-E232DE719B34}"/>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a:extLst>
            <a:ext uri="{FF2B5EF4-FFF2-40B4-BE49-F238E27FC236}">
              <a16:creationId xmlns:a16="http://schemas.microsoft.com/office/drawing/2014/main" id="{04720998-9F23-40D1-8AF6-92290EB07770}"/>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a:extLst>
            <a:ext uri="{FF2B5EF4-FFF2-40B4-BE49-F238E27FC236}">
              <a16:creationId xmlns:a16="http://schemas.microsoft.com/office/drawing/2014/main" id="{45F1BA9C-F5F5-46A4-9BBA-7A3967F609DB}"/>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a:extLst>
            <a:ext uri="{FF2B5EF4-FFF2-40B4-BE49-F238E27FC236}">
              <a16:creationId xmlns:a16="http://schemas.microsoft.com/office/drawing/2014/main" id="{1E21ED6C-0E8B-4E4B-9D44-3CCE9BBF05E0}"/>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635640B-F6F1-46B3-B3BA-5F1C07A3BD5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E29E763-CB20-4E38-A19D-1E36B1B5C56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E068CA6-F13E-4966-BFC5-19F695069F0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C7AFDB6-FFE8-4119-9465-B2FA4947835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61272E14-5600-43B5-A8FD-53D516A0178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39193</xdr:rowOff>
    </xdr:from>
    <xdr:to>
      <xdr:col>55</xdr:col>
      <xdr:colOff>50800</xdr:colOff>
      <xdr:row>85</xdr:row>
      <xdr:rowOff>140793</xdr:rowOff>
    </xdr:to>
    <xdr:sp macro="" textlink="">
      <xdr:nvSpPr>
        <xdr:cNvPr id="362" name="楕円 361">
          <a:extLst>
            <a:ext uri="{FF2B5EF4-FFF2-40B4-BE49-F238E27FC236}">
              <a16:creationId xmlns:a16="http://schemas.microsoft.com/office/drawing/2014/main" id="{93E8FA9A-2EC0-4F9B-9E6B-664A8F321183}"/>
            </a:ext>
          </a:extLst>
        </xdr:cNvPr>
        <xdr:cNvSpPr/>
      </xdr:nvSpPr>
      <xdr:spPr>
        <a:xfrm>
          <a:off x="10426700" y="1461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164838</xdr:rowOff>
    </xdr:from>
    <xdr:ext cx="469744" cy="259045"/>
    <xdr:sp macro="" textlink="">
      <xdr:nvSpPr>
        <xdr:cNvPr id="363" name="【公営住宅】&#10;一人当たり面積該当値テキスト">
          <a:extLst>
            <a:ext uri="{FF2B5EF4-FFF2-40B4-BE49-F238E27FC236}">
              <a16:creationId xmlns:a16="http://schemas.microsoft.com/office/drawing/2014/main" id="{9E531757-592B-4C53-B9A9-AF6C869A0DE8}"/>
            </a:ext>
          </a:extLst>
        </xdr:cNvPr>
        <xdr:cNvSpPr txBox="1"/>
      </xdr:nvSpPr>
      <xdr:spPr>
        <a:xfrm>
          <a:off x="10515600" y="145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32562</xdr:rowOff>
    </xdr:from>
    <xdr:to>
      <xdr:col>50</xdr:col>
      <xdr:colOff>165100</xdr:colOff>
      <xdr:row>85</xdr:row>
      <xdr:rowOff>134162</xdr:rowOff>
    </xdr:to>
    <xdr:sp macro="" textlink="">
      <xdr:nvSpPr>
        <xdr:cNvPr id="364" name="楕円 363">
          <a:extLst>
            <a:ext uri="{FF2B5EF4-FFF2-40B4-BE49-F238E27FC236}">
              <a16:creationId xmlns:a16="http://schemas.microsoft.com/office/drawing/2014/main" id="{120C5075-713A-4F66-88C6-A8341976E65A}"/>
            </a:ext>
          </a:extLst>
        </xdr:cNvPr>
        <xdr:cNvSpPr/>
      </xdr:nvSpPr>
      <xdr:spPr>
        <a:xfrm>
          <a:off x="9588500" y="146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83362</xdr:rowOff>
    </xdr:from>
    <xdr:to>
      <xdr:col>55</xdr:col>
      <xdr:colOff>0</xdr:colOff>
      <xdr:row>85</xdr:row>
      <xdr:rowOff>89993</xdr:rowOff>
    </xdr:to>
    <xdr:cxnSp macro="">
      <xdr:nvCxnSpPr>
        <xdr:cNvPr id="365" name="直線コネクタ 364">
          <a:extLst>
            <a:ext uri="{FF2B5EF4-FFF2-40B4-BE49-F238E27FC236}">
              <a16:creationId xmlns:a16="http://schemas.microsoft.com/office/drawing/2014/main" id="{DB7D2D19-DE4E-4F61-BDED-09492021F192}"/>
            </a:ext>
          </a:extLst>
        </xdr:cNvPr>
        <xdr:cNvCxnSpPr/>
      </xdr:nvCxnSpPr>
      <xdr:spPr>
        <a:xfrm>
          <a:off x="9639300" y="14656612"/>
          <a:ext cx="8382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31192</xdr:rowOff>
    </xdr:from>
    <xdr:to>
      <xdr:col>46</xdr:col>
      <xdr:colOff>38100</xdr:colOff>
      <xdr:row>85</xdr:row>
      <xdr:rowOff>132792</xdr:rowOff>
    </xdr:to>
    <xdr:sp macro="" textlink="">
      <xdr:nvSpPr>
        <xdr:cNvPr id="366" name="楕円 365">
          <a:extLst>
            <a:ext uri="{FF2B5EF4-FFF2-40B4-BE49-F238E27FC236}">
              <a16:creationId xmlns:a16="http://schemas.microsoft.com/office/drawing/2014/main" id="{D36B2AE9-A0A0-4353-8DF1-6E7C8562199E}"/>
            </a:ext>
          </a:extLst>
        </xdr:cNvPr>
        <xdr:cNvSpPr/>
      </xdr:nvSpPr>
      <xdr:spPr>
        <a:xfrm>
          <a:off x="8699500" y="1460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81992</xdr:rowOff>
    </xdr:from>
    <xdr:to>
      <xdr:col>50</xdr:col>
      <xdr:colOff>114300</xdr:colOff>
      <xdr:row>85</xdr:row>
      <xdr:rowOff>83362</xdr:rowOff>
    </xdr:to>
    <xdr:cxnSp macro="">
      <xdr:nvCxnSpPr>
        <xdr:cNvPr id="367" name="直線コネクタ 366">
          <a:extLst>
            <a:ext uri="{FF2B5EF4-FFF2-40B4-BE49-F238E27FC236}">
              <a16:creationId xmlns:a16="http://schemas.microsoft.com/office/drawing/2014/main" id="{7C3FB56E-017E-40A2-A6DF-1B34F37D5523}"/>
            </a:ext>
          </a:extLst>
        </xdr:cNvPr>
        <xdr:cNvCxnSpPr/>
      </xdr:nvCxnSpPr>
      <xdr:spPr>
        <a:xfrm>
          <a:off x="8750300" y="14655242"/>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31648</xdr:rowOff>
    </xdr:from>
    <xdr:to>
      <xdr:col>41</xdr:col>
      <xdr:colOff>101600</xdr:colOff>
      <xdr:row>85</xdr:row>
      <xdr:rowOff>133248</xdr:rowOff>
    </xdr:to>
    <xdr:sp macro="" textlink="">
      <xdr:nvSpPr>
        <xdr:cNvPr id="368" name="楕円 367">
          <a:extLst>
            <a:ext uri="{FF2B5EF4-FFF2-40B4-BE49-F238E27FC236}">
              <a16:creationId xmlns:a16="http://schemas.microsoft.com/office/drawing/2014/main" id="{578CD456-1529-42AA-8A5D-90BCF06B7303}"/>
            </a:ext>
          </a:extLst>
        </xdr:cNvPr>
        <xdr:cNvSpPr/>
      </xdr:nvSpPr>
      <xdr:spPr>
        <a:xfrm>
          <a:off x="7810500" y="1460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81992</xdr:rowOff>
    </xdr:from>
    <xdr:to>
      <xdr:col>45</xdr:col>
      <xdr:colOff>177800</xdr:colOff>
      <xdr:row>85</xdr:row>
      <xdr:rowOff>82448</xdr:rowOff>
    </xdr:to>
    <xdr:cxnSp macro="">
      <xdr:nvCxnSpPr>
        <xdr:cNvPr id="369" name="直線コネクタ 368">
          <a:extLst>
            <a:ext uri="{FF2B5EF4-FFF2-40B4-BE49-F238E27FC236}">
              <a16:creationId xmlns:a16="http://schemas.microsoft.com/office/drawing/2014/main" id="{3F045F44-320E-4C45-98E6-A95FE3922C06}"/>
            </a:ext>
          </a:extLst>
        </xdr:cNvPr>
        <xdr:cNvCxnSpPr/>
      </xdr:nvCxnSpPr>
      <xdr:spPr>
        <a:xfrm flipV="1">
          <a:off x="7861300" y="1465524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30962</xdr:rowOff>
    </xdr:from>
    <xdr:to>
      <xdr:col>36</xdr:col>
      <xdr:colOff>165100</xdr:colOff>
      <xdr:row>85</xdr:row>
      <xdr:rowOff>132562</xdr:rowOff>
    </xdr:to>
    <xdr:sp macro="" textlink="">
      <xdr:nvSpPr>
        <xdr:cNvPr id="370" name="楕円 369">
          <a:extLst>
            <a:ext uri="{FF2B5EF4-FFF2-40B4-BE49-F238E27FC236}">
              <a16:creationId xmlns:a16="http://schemas.microsoft.com/office/drawing/2014/main" id="{D9109906-7918-4E2D-AD57-54092A060745}"/>
            </a:ext>
          </a:extLst>
        </xdr:cNvPr>
        <xdr:cNvSpPr/>
      </xdr:nvSpPr>
      <xdr:spPr>
        <a:xfrm>
          <a:off x="6921500" y="1460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81762</xdr:rowOff>
    </xdr:from>
    <xdr:to>
      <xdr:col>41</xdr:col>
      <xdr:colOff>50800</xdr:colOff>
      <xdr:row>85</xdr:row>
      <xdr:rowOff>82448</xdr:rowOff>
    </xdr:to>
    <xdr:cxnSp macro="">
      <xdr:nvCxnSpPr>
        <xdr:cNvPr id="371" name="直線コネクタ 370">
          <a:extLst>
            <a:ext uri="{FF2B5EF4-FFF2-40B4-BE49-F238E27FC236}">
              <a16:creationId xmlns:a16="http://schemas.microsoft.com/office/drawing/2014/main" id="{21BB6D91-BBB1-40C3-990C-1F84D5CE073C}"/>
            </a:ext>
          </a:extLst>
        </xdr:cNvPr>
        <xdr:cNvCxnSpPr/>
      </xdr:nvCxnSpPr>
      <xdr:spPr>
        <a:xfrm>
          <a:off x="6972300" y="1465501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a:extLst>
            <a:ext uri="{FF2B5EF4-FFF2-40B4-BE49-F238E27FC236}">
              <a16:creationId xmlns:a16="http://schemas.microsoft.com/office/drawing/2014/main" id="{67600512-EC74-4526-B1C8-D363221BB87B}"/>
            </a:ext>
          </a:extLst>
        </xdr:cNvPr>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127804</xdr:rowOff>
    </xdr:from>
    <xdr:ext cx="469744" cy="259045"/>
    <xdr:sp macro="" textlink="">
      <xdr:nvSpPr>
        <xdr:cNvPr id="373" name="n_2aveValue【公営住宅】&#10;一人当たり面積">
          <a:extLst>
            <a:ext uri="{FF2B5EF4-FFF2-40B4-BE49-F238E27FC236}">
              <a16:creationId xmlns:a16="http://schemas.microsoft.com/office/drawing/2014/main" id="{1498EF18-C48B-43E4-A5BF-F92A16A0193B}"/>
            </a:ext>
          </a:extLst>
        </xdr:cNvPr>
        <xdr:cNvSpPr txBox="1"/>
      </xdr:nvSpPr>
      <xdr:spPr>
        <a:xfrm>
          <a:off x="8515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a:extLst>
            <a:ext uri="{FF2B5EF4-FFF2-40B4-BE49-F238E27FC236}">
              <a16:creationId xmlns:a16="http://schemas.microsoft.com/office/drawing/2014/main" id="{4B37B9D4-D04E-45C8-9E47-16C389B8E76C}"/>
            </a:ext>
          </a:extLst>
        </xdr:cNvPr>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128261</xdr:rowOff>
    </xdr:from>
    <xdr:ext cx="469744" cy="259045"/>
    <xdr:sp macro="" textlink="">
      <xdr:nvSpPr>
        <xdr:cNvPr id="375" name="n_4aveValue【公営住宅】&#10;一人当たり面積">
          <a:extLst>
            <a:ext uri="{FF2B5EF4-FFF2-40B4-BE49-F238E27FC236}">
              <a16:creationId xmlns:a16="http://schemas.microsoft.com/office/drawing/2014/main" id="{88586835-A7A7-4B6E-A7B7-7BC623A6251A}"/>
            </a:ext>
          </a:extLst>
        </xdr:cNvPr>
        <xdr:cNvSpPr txBox="1"/>
      </xdr:nvSpPr>
      <xdr:spPr>
        <a:xfrm>
          <a:off x="6737427" y="1470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125289</xdr:rowOff>
    </xdr:from>
    <xdr:ext cx="469744" cy="259045"/>
    <xdr:sp macro="" textlink="">
      <xdr:nvSpPr>
        <xdr:cNvPr id="376" name="n_1mainValue【公営住宅】&#10;一人当たり面積">
          <a:extLst>
            <a:ext uri="{FF2B5EF4-FFF2-40B4-BE49-F238E27FC236}">
              <a16:creationId xmlns:a16="http://schemas.microsoft.com/office/drawing/2014/main" id="{DA0EBE10-A08D-4370-A135-6AAC02345658}"/>
            </a:ext>
          </a:extLst>
        </xdr:cNvPr>
        <xdr:cNvSpPr txBox="1"/>
      </xdr:nvSpPr>
      <xdr:spPr>
        <a:xfrm>
          <a:off x="9391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149319</xdr:rowOff>
    </xdr:from>
    <xdr:ext cx="469744" cy="259045"/>
    <xdr:sp macro="" textlink="">
      <xdr:nvSpPr>
        <xdr:cNvPr id="377" name="n_2mainValue【公営住宅】&#10;一人当たり面積">
          <a:extLst>
            <a:ext uri="{FF2B5EF4-FFF2-40B4-BE49-F238E27FC236}">
              <a16:creationId xmlns:a16="http://schemas.microsoft.com/office/drawing/2014/main" id="{2720E041-919F-421C-9C37-7BC531B0A8C4}"/>
            </a:ext>
          </a:extLst>
        </xdr:cNvPr>
        <xdr:cNvSpPr txBox="1"/>
      </xdr:nvSpPr>
      <xdr:spPr>
        <a:xfrm>
          <a:off x="8515427" y="1437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124375</xdr:rowOff>
    </xdr:from>
    <xdr:ext cx="469744" cy="259045"/>
    <xdr:sp macro="" textlink="">
      <xdr:nvSpPr>
        <xdr:cNvPr id="378" name="n_3mainValue【公営住宅】&#10;一人当たり面積">
          <a:extLst>
            <a:ext uri="{FF2B5EF4-FFF2-40B4-BE49-F238E27FC236}">
              <a16:creationId xmlns:a16="http://schemas.microsoft.com/office/drawing/2014/main" id="{A0990F22-1AC1-48ED-B682-77F009E3FDB8}"/>
            </a:ext>
          </a:extLst>
        </xdr:cNvPr>
        <xdr:cNvSpPr txBox="1"/>
      </xdr:nvSpPr>
      <xdr:spPr>
        <a:xfrm>
          <a:off x="7626427" y="1469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149089</xdr:rowOff>
    </xdr:from>
    <xdr:ext cx="469744" cy="259045"/>
    <xdr:sp macro="" textlink="">
      <xdr:nvSpPr>
        <xdr:cNvPr id="379" name="n_4mainValue【公営住宅】&#10;一人当たり面積">
          <a:extLst>
            <a:ext uri="{FF2B5EF4-FFF2-40B4-BE49-F238E27FC236}">
              <a16:creationId xmlns:a16="http://schemas.microsoft.com/office/drawing/2014/main" id="{034B334A-B713-48BA-8BB5-43D765BCB1B5}"/>
            </a:ext>
          </a:extLst>
        </xdr:cNvPr>
        <xdr:cNvSpPr txBox="1"/>
      </xdr:nvSpPr>
      <xdr:spPr>
        <a:xfrm>
          <a:off x="6737427" y="1437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1DCDE745-F0D0-41ED-AA53-9DCB0BC69A7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B36C0A18-B9FC-4C41-A3A3-6DA5A779C03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5CB3F46E-5F70-4598-BE70-F5F3E3D72B6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716487CB-688A-4563-9247-380B0FCE610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534CAFDA-6046-4614-9231-4B329E0BBF9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4ABD3ED3-60C9-4389-8F72-3ECBB5EF6E4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9E3CFBBC-2A2E-48D2-B4E9-9D020ADF6AC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5A91832C-7799-44B1-9329-51FB6FE1AC3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86806A5C-8EFF-4782-AFA2-5D5ACFD648A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92DDC99D-DE69-4FAA-8CB6-FE0DDF8DEF9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1C770A1C-293C-4462-84D0-75DC393A6C5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96FE1143-8D55-4A49-A973-9FE14BAD0EF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D1AF3187-98F0-45FA-8B33-AAED2124FE3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A604E746-8C70-46EE-9626-492B8603BAA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18E08E68-ACFD-4D2D-8D05-52709A28194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55A65AC-39DB-44D5-ACB5-1FC05603422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C9018A9F-CECC-4A2B-B7E7-EE0BB693DA0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82D648DC-A95C-4A37-A4DC-E153CEFFA3F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4B2A96BE-2E71-4439-BD3A-40F6BB0462D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E15B8178-91E7-4FFD-956C-077B47A279A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5E517428-C12C-45FA-AE7A-71D686D0071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4291D193-DDCC-479C-B148-16496BB08E1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CF760B22-88EF-4C01-986E-645386E96E2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AD6D7C81-4E2F-4159-9512-68155E99F40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28921685-76EE-4E8C-9BA9-5A63DA11007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738C8592-63CC-43FE-8F17-5C3507EDC15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A73005C8-A4CD-4FD0-82D6-93752641C26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7438B91E-CEE4-40B7-884E-D92722DA24E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36426B3A-DB45-485C-83F2-C0514575345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B860ACF3-653B-4E1B-A242-499F0744B39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B8ED728F-68DF-4336-8E7B-B1546EEABBF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89F15E25-0302-4E0E-A59F-D5FC31C2EA7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4D6E971F-C5F4-4C77-8F5E-176B1152F4E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DE10B279-90EB-4599-8EC7-8DAB9A67AEF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380B03BB-175F-4E99-B02A-4E7CCF2DFFA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E8D9A2A-F441-4579-8870-A8A52042D8C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E0A79B51-C7A4-420C-977E-0E01FDE18CF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86045052-A762-4427-8B9F-A1A2121D8F3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315672F7-85CD-4E8E-9B15-6F157E3B055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15984123-3111-418E-827B-DC8E9848C39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8E0DDF12-39C8-434C-9B13-090DF1DAA00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E52FC7FB-E445-4E4B-A444-7BBF93476CEE}"/>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7BC799B-DB0E-4B3F-BF2F-40A7759304E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BCBE5B77-F4E2-4927-A128-CD625321816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72F919F6-D0C4-46D5-9455-7E53A346E928}"/>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a:extLst>
            <a:ext uri="{FF2B5EF4-FFF2-40B4-BE49-F238E27FC236}">
              <a16:creationId xmlns:a16="http://schemas.microsoft.com/office/drawing/2014/main" id="{78572377-4635-412A-B70B-DD9AF239240F}"/>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276FAD30-F5CF-4168-8A11-B3C45768AFCE}"/>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a:extLst>
            <a:ext uri="{FF2B5EF4-FFF2-40B4-BE49-F238E27FC236}">
              <a16:creationId xmlns:a16="http://schemas.microsoft.com/office/drawing/2014/main" id="{14C6D7EF-92DB-4C26-AA3F-13C5C2880EB2}"/>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a:extLst>
            <a:ext uri="{FF2B5EF4-FFF2-40B4-BE49-F238E27FC236}">
              <a16:creationId xmlns:a16="http://schemas.microsoft.com/office/drawing/2014/main" id="{ADDC5663-7FF5-4D15-A68E-F3E41AA3BB8A}"/>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a:extLst>
            <a:ext uri="{FF2B5EF4-FFF2-40B4-BE49-F238E27FC236}">
              <a16:creationId xmlns:a16="http://schemas.microsoft.com/office/drawing/2014/main" id="{3C1E5521-C865-4615-B61D-1D50F41755CB}"/>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a:extLst>
            <a:ext uri="{FF2B5EF4-FFF2-40B4-BE49-F238E27FC236}">
              <a16:creationId xmlns:a16="http://schemas.microsoft.com/office/drawing/2014/main" id="{F2902C0A-2CFC-4690-8150-474C45D4EE54}"/>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336D72C3-9962-4472-B5DE-1A748B40065E}"/>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817E585-4853-4798-8B08-8EAC7FEB420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BDEFAE8-0C2D-4EBF-BC9F-4FF3122F542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9D97C0A-09A7-4C23-8D4A-5A91C55A93D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90C58F6-ED76-4E5E-8809-B6B259697EA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5934D4C9-8280-4B67-ACB4-880F43EB9D7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152763</xdr:rowOff>
    </xdr:from>
    <xdr:to>
      <xdr:col>85</xdr:col>
      <xdr:colOff>177800</xdr:colOff>
      <xdr:row>36</xdr:row>
      <xdr:rowOff>82913</xdr:rowOff>
    </xdr:to>
    <xdr:sp macro="" textlink="">
      <xdr:nvSpPr>
        <xdr:cNvPr id="437" name="楕円 436">
          <a:extLst>
            <a:ext uri="{FF2B5EF4-FFF2-40B4-BE49-F238E27FC236}">
              <a16:creationId xmlns:a16="http://schemas.microsoft.com/office/drawing/2014/main" id="{269FBA1E-19D8-4FDC-88A4-B61374CBA7C2}"/>
            </a:ext>
          </a:extLst>
        </xdr:cNvPr>
        <xdr:cNvSpPr/>
      </xdr:nvSpPr>
      <xdr:spPr>
        <a:xfrm>
          <a:off x="162687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4190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E047F6DD-06E6-4CD2-B4D5-5471C4842DB6}"/>
            </a:ext>
          </a:extLst>
        </xdr:cNvPr>
        <xdr:cNvSpPr txBox="1"/>
      </xdr:nvSpPr>
      <xdr:spPr>
        <a:xfrm>
          <a:off x="16357600" y="600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27033</xdr:rowOff>
    </xdr:from>
    <xdr:to>
      <xdr:col>81</xdr:col>
      <xdr:colOff>101600</xdr:colOff>
      <xdr:row>36</xdr:row>
      <xdr:rowOff>128633</xdr:rowOff>
    </xdr:to>
    <xdr:sp macro="" textlink="">
      <xdr:nvSpPr>
        <xdr:cNvPr id="439" name="楕円 438">
          <a:extLst>
            <a:ext uri="{FF2B5EF4-FFF2-40B4-BE49-F238E27FC236}">
              <a16:creationId xmlns:a16="http://schemas.microsoft.com/office/drawing/2014/main" id="{90C16181-4FDB-47AF-B2AC-2CF7B232378E}"/>
            </a:ext>
          </a:extLst>
        </xdr:cNvPr>
        <xdr:cNvSpPr/>
      </xdr:nvSpPr>
      <xdr:spPr>
        <a:xfrm>
          <a:off x="15430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32113</xdr:rowOff>
    </xdr:from>
    <xdr:to>
      <xdr:col>85</xdr:col>
      <xdr:colOff>127000</xdr:colOff>
      <xdr:row>36</xdr:row>
      <xdr:rowOff>77833</xdr:rowOff>
    </xdr:to>
    <xdr:cxnSp macro="">
      <xdr:nvCxnSpPr>
        <xdr:cNvPr id="440" name="直線コネクタ 439">
          <a:extLst>
            <a:ext uri="{FF2B5EF4-FFF2-40B4-BE49-F238E27FC236}">
              <a16:creationId xmlns:a16="http://schemas.microsoft.com/office/drawing/2014/main" id="{7BABF8E9-93A8-4D91-94CC-428DA8D12428}"/>
            </a:ext>
          </a:extLst>
        </xdr:cNvPr>
        <xdr:cNvCxnSpPr/>
      </xdr:nvCxnSpPr>
      <xdr:spPr>
        <a:xfrm flipV="1">
          <a:off x="15481300" y="620431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71120</xdr:rowOff>
    </xdr:from>
    <xdr:to>
      <xdr:col>76</xdr:col>
      <xdr:colOff>165100</xdr:colOff>
      <xdr:row>42</xdr:row>
      <xdr:rowOff>1270</xdr:rowOff>
    </xdr:to>
    <xdr:sp macro="" textlink="">
      <xdr:nvSpPr>
        <xdr:cNvPr id="441" name="楕円 440">
          <a:extLst>
            <a:ext uri="{FF2B5EF4-FFF2-40B4-BE49-F238E27FC236}">
              <a16:creationId xmlns:a16="http://schemas.microsoft.com/office/drawing/2014/main" id="{E8BDE07D-0B28-4D15-87AE-2443293141C2}"/>
            </a:ext>
          </a:extLst>
        </xdr:cNvPr>
        <xdr:cNvSpPr/>
      </xdr:nvSpPr>
      <xdr:spPr>
        <a:xfrm>
          <a:off x="14541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77833</xdr:rowOff>
    </xdr:from>
    <xdr:to>
      <xdr:col>81</xdr:col>
      <xdr:colOff>50800</xdr:colOff>
      <xdr:row>41</xdr:row>
      <xdr:rowOff>121920</xdr:rowOff>
    </xdr:to>
    <xdr:cxnSp macro="">
      <xdr:nvCxnSpPr>
        <xdr:cNvPr id="442" name="直線コネクタ 441">
          <a:extLst>
            <a:ext uri="{FF2B5EF4-FFF2-40B4-BE49-F238E27FC236}">
              <a16:creationId xmlns:a16="http://schemas.microsoft.com/office/drawing/2014/main" id="{0E1F8D28-ADAF-407C-8E6A-6E58F3B0E3E7}"/>
            </a:ext>
          </a:extLst>
        </xdr:cNvPr>
        <xdr:cNvCxnSpPr/>
      </xdr:nvCxnSpPr>
      <xdr:spPr>
        <a:xfrm flipV="1">
          <a:off x="14592300" y="6250033"/>
          <a:ext cx="889000" cy="90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95613</xdr:rowOff>
    </xdr:from>
    <xdr:to>
      <xdr:col>72</xdr:col>
      <xdr:colOff>38100</xdr:colOff>
      <xdr:row>42</xdr:row>
      <xdr:rowOff>25763</xdr:rowOff>
    </xdr:to>
    <xdr:sp macro="" textlink="">
      <xdr:nvSpPr>
        <xdr:cNvPr id="443" name="楕円 442">
          <a:extLst>
            <a:ext uri="{FF2B5EF4-FFF2-40B4-BE49-F238E27FC236}">
              <a16:creationId xmlns:a16="http://schemas.microsoft.com/office/drawing/2014/main" id="{49CF37B3-0272-4AE6-A9F4-5AFA7AC52D2D}"/>
            </a:ext>
          </a:extLst>
        </xdr:cNvPr>
        <xdr:cNvSpPr/>
      </xdr:nvSpPr>
      <xdr:spPr>
        <a:xfrm>
          <a:off x="13652500" y="71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121920</xdr:rowOff>
    </xdr:from>
    <xdr:to>
      <xdr:col>76</xdr:col>
      <xdr:colOff>114300</xdr:colOff>
      <xdr:row>41</xdr:row>
      <xdr:rowOff>146413</xdr:rowOff>
    </xdr:to>
    <xdr:cxnSp macro="">
      <xdr:nvCxnSpPr>
        <xdr:cNvPr id="444" name="直線コネクタ 443">
          <a:extLst>
            <a:ext uri="{FF2B5EF4-FFF2-40B4-BE49-F238E27FC236}">
              <a16:creationId xmlns:a16="http://schemas.microsoft.com/office/drawing/2014/main" id="{8A257ACE-5864-4025-B1D0-346FB46F497F}"/>
            </a:ext>
          </a:extLst>
        </xdr:cNvPr>
        <xdr:cNvCxnSpPr/>
      </xdr:nvCxnSpPr>
      <xdr:spPr>
        <a:xfrm flipV="1">
          <a:off x="13703300" y="71513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92347</xdr:rowOff>
    </xdr:from>
    <xdr:to>
      <xdr:col>67</xdr:col>
      <xdr:colOff>101600</xdr:colOff>
      <xdr:row>42</xdr:row>
      <xdr:rowOff>22497</xdr:rowOff>
    </xdr:to>
    <xdr:sp macro="" textlink="">
      <xdr:nvSpPr>
        <xdr:cNvPr id="445" name="楕円 444">
          <a:extLst>
            <a:ext uri="{FF2B5EF4-FFF2-40B4-BE49-F238E27FC236}">
              <a16:creationId xmlns:a16="http://schemas.microsoft.com/office/drawing/2014/main" id="{34CB806F-0BA1-40F0-8E8F-2C0500E5143A}"/>
            </a:ext>
          </a:extLst>
        </xdr:cNvPr>
        <xdr:cNvSpPr/>
      </xdr:nvSpPr>
      <xdr:spPr>
        <a:xfrm>
          <a:off x="127635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143147</xdr:rowOff>
    </xdr:from>
    <xdr:to>
      <xdr:col>71</xdr:col>
      <xdr:colOff>177800</xdr:colOff>
      <xdr:row>41</xdr:row>
      <xdr:rowOff>146413</xdr:rowOff>
    </xdr:to>
    <xdr:cxnSp macro="">
      <xdr:nvCxnSpPr>
        <xdr:cNvPr id="446" name="直線コネクタ 445">
          <a:extLst>
            <a:ext uri="{FF2B5EF4-FFF2-40B4-BE49-F238E27FC236}">
              <a16:creationId xmlns:a16="http://schemas.microsoft.com/office/drawing/2014/main" id="{35C3C8E4-0515-480A-9FE6-34726231F2A7}"/>
            </a:ext>
          </a:extLst>
        </xdr:cNvPr>
        <xdr:cNvCxnSpPr/>
      </xdr:nvCxnSpPr>
      <xdr:spPr>
        <a:xfrm>
          <a:off x="12814300" y="71725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124E7378-00E4-4E7F-B6A3-C63F7685EC02}"/>
            </a:ext>
          </a:extLst>
        </xdr:cNvPr>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EDFB9BD6-BFD7-4781-B7F4-70D6BE3EA391}"/>
            </a:ext>
          </a:extLst>
        </xdr:cNvPr>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C795397D-FB60-4F38-B8B4-819A33DDBAFA}"/>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83DBF6C0-9A6D-4603-9430-79ACBFE95EEB}"/>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145160</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27B9928E-11C8-47EF-9E7E-A92C2E3CF74C}"/>
            </a:ext>
          </a:extLst>
        </xdr:cNvPr>
        <xdr:cNvSpPr txBox="1"/>
      </xdr:nvSpPr>
      <xdr:spPr>
        <a:xfrm>
          <a:off x="152660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163847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EF3616BF-C393-44E5-A9BE-91EC59AAE95B}"/>
            </a:ext>
          </a:extLst>
        </xdr:cNvPr>
        <xdr:cNvSpPr txBox="1"/>
      </xdr:nvSpPr>
      <xdr:spPr>
        <a:xfrm>
          <a:off x="143897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16890</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BD0013BD-491C-4BA7-89A3-A303C2AA59B9}"/>
            </a:ext>
          </a:extLst>
        </xdr:cNvPr>
        <xdr:cNvSpPr txBox="1"/>
      </xdr:nvSpPr>
      <xdr:spPr>
        <a:xfrm>
          <a:off x="13500744" y="721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13624</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738A58AF-31E9-40EB-B14E-6FB77FA04A66}"/>
            </a:ext>
          </a:extLst>
        </xdr:cNvPr>
        <xdr:cNvSpPr txBox="1"/>
      </xdr:nvSpPr>
      <xdr:spPr>
        <a:xfrm>
          <a:off x="12611744" y="721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7FFAD589-5AC4-4404-9FB9-BB7A9BCFA05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4BEE08A3-41EA-4256-B285-F5DE7394691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28637DE5-DC98-47DE-8F82-FBE908CB719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41D2AF91-43F0-4AFB-9029-554434D6CC9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98E77D1E-F8FB-48C9-B0D0-78245E04E62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E13EFB50-22E7-4691-9E0A-541280AA042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639A48CE-75D8-4CA4-B4A9-D13B1B8CAE6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51EA9B88-703E-4094-A976-1A3AA9EAFFB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316C5F85-00F3-450F-B411-EE07967DB92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FA8DEE72-5033-4EE1-AF53-B564B09FE46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2F4A0B73-327D-4B42-A753-5B0C4E1EB8D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1F65C8E4-C267-4827-9576-B61002C26E6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D456387D-C754-4A1A-987C-A3D28E1C74C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3EAB8D08-5AE7-46D4-8A4F-3AC9652897F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874FD817-A93E-4033-BD6C-76C087C2596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65DFA94F-6E5F-453F-9636-5C101F44F77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BA344595-12A9-4632-9CEB-EAE09D192BD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6A83852B-BE3B-4BE7-9A98-0655E252CA6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74FB2A13-3095-4EE3-AAFB-4CA6141B5F2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CFD4E995-F7CC-459B-8CA3-82C94260BE5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FD55A62A-BD71-44DC-9F67-8DB328349BB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F5AD78F2-21FB-41B6-9832-47B1138489C6}"/>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D287F87F-88F6-44A7-88E0-5687D1D49737}"/>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A7C279B9-467D-4895-ADE9-2396FEF90A4D}"/>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A54092E0-BE74-43B8-A98E-D1C4E8E5AF13}"/>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a:extLst>
            <a:ext uri="{FF2B5EF4-FFF2-40B4-BE49-F238E27FC236}">
              <a16:creationId xmlns:a16="http://schemas.microsoft.com/office/drawing/2014/main" id="{0B137FE3-32DB-49B4-9885-87B6C56D835B}"/>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64F33DCB-8CF7-4FA8-9D32-24990A9A1C82}"/>
            </a:ext>
          </a:extLst>
        </xdr:cNvPr>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a:extLst>
            <a:ext uri="{FF2B5EF4-FFF2-40B4-BE49-F238E27FC236}">
              <a16:creationId xmlns:a16="http://schemas.microsoft.com/office/drawing/2014/main" id="{878F30C3-5414-4164-ACFA-736BF085A205}"/>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a:extLst>
            <a:ext uri="{FF2B5EF4-FFF2-40B4-BE49-F238E27FC236}">
              <a16:creationId xmlns:a16="http://schemas.microsoft.com/office/drawing/2014/main" id="{3BFB1B7F-03A8-4641-A60A-F6ED031D4D0C}"/>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a:extLst>
            <a:ext uri="{FF2B5EF4-FFF2-40B4-BE49-F238E27FC236}">
              <a16:creationId xmlns:a16="http://schemas.microsoft.com/office/drawing/2014/main" id="{7EF79D76-6022-4623-B251-E550DA523DC6}"/>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a:extLst>
            <a:ext uri="{FF2B5EF4-FFF2-40B4-BE49-F238E27FC236}">
              <a16:creationId xmlns:a16="http://schemas.microsoft.com/office/drawing/2014/main" id="{12CD827C-F8AB-440B-8F2C-8E53EA920344}"/>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a:extLst>
            <a:ext uri="{FF2B5EF4-FFF2-40B4-BE49-F238E27FC236}">
              <a16:creationId xmlns:a16="http://schemas.microsoft.com/office/drawing/2014/main" id="{8A7C898B-644B-4DBF-B17F-B330ECD3DC14}"/>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3F93470-5661-47FC-A370-3E3F26BCBF6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A22C98B-8814-4C6D-AE19-F96DEA4B682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EE19C2A-ED22-4AE9-A340-90C647220F0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0764DC7-D6F5-43D0-99CA-2D0E2D98F00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C15D25C-3A8E-4D28-A3F9-F3A20B5CA8C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66548</xdr:rowOff>
    </xdr:from>
    <xdr:to>
      <xdr:col>116</xdr:col>
      <xdr:colOff>114300</xdr:colOff>
      <xdr:row>39</xdr:row>
      <xdr:rowOff>168148</xdr:rowOff>
    </xdr:to>
    <xdr:sp macro="" textlink="">
      <xdr:nvSpPr>
        <xdr:cNvPr id="492" name="楕円 491">
          <a:extLst>
            <a:ext uri="{FF2B5EF4-FFF2-40B4-BE49-F238E27FC236}">
              <a16:creationId xmlns:a16="http://schemas.microsoft.com/office/drawing/2014/main" id="{6E042E34-7011-4A2E-BEB6-1DD7DF3BF62D}"/>
            </a:ext>
          </a:extLst>
        </xdr:cNvPr>
        <xdr:cNvSpPr/>
      </xdr:nvSpPr>
      <xdr:spPr>
        <a:xfrm>
          <a:off x="221107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89425</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A54ABB51-B556-4D40-B9C2-E03742FC5969}"/>
            </a:ext>
          </a:extLst>
        </xdr:cNvPr>
        <xdr:cNvSpPr txBox="1"/>
      </xdr:nvSpPr>
      <xdr:spPr>
        <a:xfrm>
          <a:off x="22199600" y="660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xdr:rowOff>
    </xdr:from>
    <xdr:to>
      <xdr:col>112</xdr:col>
      <xdr:colOff>38100</xdr:colOff>
      <xdr:row>39</xdr:row>
      <xdr:rowOff>104140</xdr:rowOff>
    </xdr:to>
    <xdr:sp macro="" textlink="">
      <xdr:nvSpPr>
        <xdr:cNvPr id="494" name="楕円 493">
          <a:extLst>
            <a:ext uri="{FF2B5EF4-FFF2-40B4-BE49-F238E27FC236}">
              <a16:creationId xmlns:a16="http://schemas.microsoft.com/office/drawing/2014/main" id="{3CD6EA3B-9CFB-49D0-A6F6-6A9543092F21}"/>
            </a:ext>
          </a:extLst>
        </xdr:cNvPr>
        <xdr:cNvSpPr/>
      </xdr:nvSpPr>
      <xdr:spPr>
        <a:xfrm>
          <a:off x="2127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53340</xdr:rowOff>
    </xdr:from>
    <xdr:to>
      <xdr:col>116</xdr:col>
      <xdr:colOff>63500</xdr:colOff>
      <xdr:row>39</xdr:row>
      <xdr:rowOff>117348</xdr:rowOff>
    </xdr:to>
    <xdr:cxnSp macro="">
      <xdr:nvCxnSpPr>
        <xdr:cNvPr id="495" name="直線コネクタ 494">
          <a:extLst>
            <a:ext uri="{FF2B5EF4-FFF2-40B4-BE49-F238E27FC236}">
              <a16:creationId xmlns:a16="http://schemas.microsoft.com/office/drawing/2014/main" id="{BD02A459-F67A-4874-BCC4-4F141D2EFBAB}"/>
            </a:ext>
          </a:extLst>
        </xdr:cNvPr>
        <xdr:cNvCxnSpPr/>
      </xdr:nvCxnSpPr>
      <xdr:spPr>
        <a:xfrm>
          <a:off x="21323300" y="673989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98552</xdr:rowOff>
    </xdr:from>
    <xdr:to>
      <xdr:col>107</xdr:col>
      <xdr:colOff>101600</xdr:colOff>
      <xdr:row>40</xdr:row>
      <xdr:rowOff>28702</xdr:rowOff>
    </xdr:to>
    <xdr:sp macro="" textlink="">
      <xdr:nvSpPr>
        <xdr:cNvPr id="496" name="楕円 495">
          <a:extLst>
            <a:ext uri="{FF2B5EF4-FFF2-40B4-BE49-F238E27FC236}">
              <a16:creationId xmlns:a16="http://schemas.microsoft.com/office/drawing/2014/main" id="{FE51C5E7-B3D6-49C7-8B16-6F64978B70B4}"/>
            </a:ext>
          </a:extLst>
        </xdr:cNvPr>
        <xdr:cNvSpPr/>
      </xdr:nvSpPr>
      <xdr:spPr>
        <a:xfrm>
          <a:off x="203835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53340</xdr:rowOff>
    </xdr:from>
    <xdr:to>
      <xdr:col>111</xdr:col>
      <xdr:colOff>177800</xdr:colOff>
      <xdr:row>39</xdr:row>
      <xdr:rowOff>149352</xdr:rowOff>
    </xdr:to>
    <xdr:cxnSp macro="">
      <xdr:nvCxnSpPr>
        <xdr:cNvPr id="497" name="直線コネクタ 496">
          <a:extLst>
            <a:ext uri="{FF2B5EF4-FFF2-40B4-BE49-F238E27FC236}">
              <a16:creationId xmlns:a16="http://schemas.microsoft.com/office/drawing/2014/main" id="{03F496FB-B327-417E-9829-A49C37663709}"/>
            </a:ext>
          </a:extLst>
        </xdr:cNvPr>
        <xdr:cNvCxnSpPr/>
      </xdr:nvCxnSpPr>
      <xdr:spPr>
        <a:xfrm flipV="1">
          <a:off x="20434300" y="673989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98" name="楕円 497">
          <a:extLst>
            <a:ext uri="{FF2B5EF4-FFF2-40B4-BE49-F238E27FC236}">
              <a16:creationId xmlns:a16="http://schemas.microsoft.com/office/drawing/2014/main" id="{C0FB84A5-5EC2-4AF5-859E-9B8553E879DE}"/>
            </a:ext>
          </a:extLst>
        </xdr:cNvPr>
        <xdr:cNvSpPr/>
      </xdr:nvSpPr>
      <xdr:spPr>
        <a:xfrm>
          <a:off x="19494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73914</xdr:rowOff>
    </xdr:from>
    <xdr:to>
      <xdr:col>107</xdr:col>
      <xdr:colOff>50800</xdr:colOff>
      <xdr:row>39</xdr:row>
      <xdr:rowOff>149352</xdr:rowOff>
    </xdr:to>
    <xdr:cxnSp macro="">
      <xdr:nvCxnSpPr>
        <xdr:cNvPr id="499" name="直線コネクタ 498">
          <a:extLst>
            <a:ext uri="{FF2B5EF4-FFF2-40B4-BE49-F238E27FC236}">
              <a16:creationId xmlns:a16="http://schemas.microsoft.com/office/drawing/2014/main" id="{84BC6032-BC55-46CA-A4AF-39FCFFA49EB5}"/>
            </a:ext>
          </a:extLst>
        </xdr:cNvPr>
        <xdr:cNvCxnSpPr/>
      </xdr:nvCxnSpPr>
      <xdr:spPr>
        <a:xfrm>
          <a:off x="19545300" y="676046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25400</xdr:rowOff>
    </xdr:from>
    <xdr:to>
      <xdr:col>98</xdr:col>
      <xdr:colOff>38100</xdr:colOff>
      <xdr:row>39</xdr:row>
      <xdr:rowOff>127000</xdr:rowOff>
    </xdr:to>
    <xdr:sp macro="" textlink="">
      <xdr:nvSpPr>
        <xdr:cNvPr id="500" name="楕円 499">
          <a:extLst>
            <a:ext uri="{FF2B5EF4-FFF2-40B4-BE49-F238E27FC236}">
              <a16:creationId xmlns:a16="http://schemas.microsoft.com/office/drawing/2014/main" id="{E80919A4-B87C-432F-A1E7-C27C6657E144}"/>
            </a:ext>
          </a:extLst>
        </xdr:cNvPr>
        <xdr:cNvSpPr/>
      </xdr:nvSpPr>
      <xdr:spPr>
        <a:xfrm>
          <a:off x="18605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73914</xdr:rowOff>
    </xdr:from>
    <xdr:to>
      <xdr:col>102</xdr:col>
      <xdr:colOff>114300</xdr:colOff>
      <xdr:row>39</xdr:row>
      <xdr:rowOff>76200</xdr:rowOff>
    </xdr:to>
    <xdr:cxnSp macro="">
      <xdr:nvCxnSpPr>
        <xdr:cNvPr id="501" name="直線コネクタ 500">
          <a:extLst>
            <a:ext uri="{FF2B5EF4-FFF2-40B4-BE49-F238E27FC236}">
              <a16:creationId xmlns:a16="http://schemas.microsoft.com/office/drawing/2014/main" id="{DE13D0F1-2EAD-408C-8138-20617BC02D2F}"/>
            </a:ext>
          </a:extLst>
        </xdr:cNvPr>
        <xdr:cNvCxnSpPr/>
      </xdr:nvCxnSpPr>
      <xdr:spPr>
        <a:xfrm flipV="1">
          <a:off x="18656300" y="67604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94DA0775-7981-4B14-AF2E-36BBD1C9EDCB}"/>
            </a:ext>
          </a:extLst>
        </xdr:cNvPr>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EFA88A1-0A05-4C45-B6DA-6FC70C188666}"/>
            </a:ext>
          </a:extLst>
        </xdr:cNvPr>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5ECB2733-F0B8-413D-82AF-60B4001EC4DD}"/>
            </a:ext>
          </a:extLst>
        </xdr:cNvPr>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4E5525C5-96A8-409B-A1C8-5F9A77BD2F8D}"/>
            </a:ext>
          </a:extLst>
        </xdr:cNvPr>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120667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44153B8A-28D3-494D-ABD6-B46D98CE30C7}"/>
            </a:ext>
          </a:extLst>
        </xdr:cNvPr>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45229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C8B026FF-30E1-40A6-8A6D-51864E7A7D02}"/>
            </a:ext>
          </a:extLst>
        </xdr:cNvPr>
        <xdr:cNvSpPr txBox="1"/>
      </xdr:nvSpPr>
      <xdr:spPr>
        <a:xfrm>
          <a:off x="20199427" y="656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9D221711-132B-4C14-9ADA-592802E3F3F1}"/>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143527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90C6DAC-A8B2-4380-BA77-4378286FB9E5}"/>
            </a:ext>
          </a:extLst>
        </xdr:cNvPr>
        <xdr:cNvSpPr txBox="1"/>
      </xdr:nvSpPr>
      <xdr:spPr>
        <a:xfrm>
          <a:off x="18421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9BE4F29F-5A9F-41CC-A4A0-A1BEE4273EB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FB3A1410-919E-4415-842C-0F3FA7662C0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C528C217-CC83-4EE2-920E-1796AC6FD70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C70322B8-14C6-443D-B28D-652DFE220C9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EB663866-E0B3-4E7A-B8C1-747730EC096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FCD86BE6-0A65-4E7C-AA33-D12E849C661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6B4741D-D3CC-47A1-BF2F-509C60DD5F2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52A9601D-EA58-4F01-849D-C3C486BF31B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6E9EA9B8-8851-4AD2-B0B7-6926A850983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FBCAF1B-3EA2-47C6-AB04-BD799158FD9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996BD0A-D924-46E8-AC3D-627A10B62BD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C9788753-65B4-42C3-94F4-993464C7FA4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E94D36AB-2131-4617-9CE7-020CAB05027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909A1C39-C538-408E-9705-8DE3BE96AD2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2BDF0A10-6244-4762-BDA1-67DB156D5D9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DAF71EE3-075D-41F5-A3ED-CA8666BB806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AAA6F132-E0A9-43A8-BD8E-E699269DD24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8E8A672C-F65C-4029-9C01-7A94B090E2F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117F5A59-3949-470A-83C8-81ED2E07E17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733B85DB-63BF-48C1-B1AD-B20473EA729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D976272-8C90-4538-8A01-68CB68EAB63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97DF81B8-E6C7-4C82-BEDB-90611196657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D279E9FC-E212-4993-B843-3252E929333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E62B7E50-A584-4B8F-9928-A5EC6529CF5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a:extLst>
            <a:ext uri="{FF2B5EF4-FFF2-40B4-BE49-F238E27FC236}">
              <a16:creationId xmlns:a16="http://schemas.microsoft.com/office/drawing/2014/main" id="{5399CFB3-ABA2-4872-ADF1-92E387B472C5}"/>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98BF5AA7-95E0-42F9-B3CE-7ED6661AAA2E}"/>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a:extLst>
            <a:ext uri="{FF2B5EF4-FFF2-40B4-BE49-F238E27FC236}">
              <a16:creationId xmlns:a16="http://schemas.microsoft.com/office/drawing/2014/main" id="{3A69692D-6EF7-4FBE-B22F-DF8B2D6296EE}"/>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779C2637-F3FD-4E4E-B3E6-449C18292F08}"/>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a:extLst>
            <a:ext uri="{FF2B5EF4-FFF2-40B4-BE49-F238E27FC236}">
              <a16:creationId xmlns:a16="http://schemas.microsoft.com/office/drawing/2014/main" id="{A4DEDB70-D9A1-44BA-9490-479492F4E578}"/>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B234E3E6-8A9F-44D1-B66E-A7E2788F704D}"/>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a:extLst>
            <a:ext uri="{FF2B5EF4-FFF2-40B4-BE49-F238E27FC236}">
              <a16:creationId xmlns:a16="http://schemas.microsoft.com/office/drawing/2014/main" id="{1F7BD307-FBE6-4998-8C80-E76F663AF30A}"/>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a:extLst>
            <a:ext uri="{FF2B5EF4-FFF2-40B4-BE49-F238E27FC236}">
              <a16:creationId xmlns:a16="http://schemas.microsoft.com/office/drawing/2014/main" id="{E3D29FEC-4C9F-4756-B325-B8B5D43AB7CF}"/>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a:extLst>
            <a:ext uri="{FF2B5EF4-FFF2-40B4-BE49-F238E27FC236}">
              <a16:creationId xmlns:a16="http://schemas.microsoft.com/office/drawing/2014/main" id="{FF21DDBD-AA4C-4B38-A50B-BBD8E5E2405B}"/>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a:extLst>
            <a:ext uri="{FF2B5EF4-FFF2-40B4-BE49-F238E27FC236}">
              <a16:creationId xmlns:a16="http://schemas.microsoft.com/office/drawing/2014/main" id="{DEA0034A-7430-42CA-AE4F-9FAF1AFC0DFC}"/>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a:extLst>
            <a:ext uri="{FF2B5EF4-FFF2-40B4-BE49-F238E27FC236}">
              <a16:creationId xmlns:a16="http://schemas.microsoft.com/office/drawing/2014/main" id="{723522D4-0790-421B-BCB4-14683DE36B10}"/>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F86234F4-4F94-49ED-9C26-6B74D016408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D128B8F-E787-44A8-9295-78BB6FDC65B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27D4614-D2D5-4FAC-AE5E-17F6548B803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0D550E0-6372-47CF-8951-98F4024998B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B51C819-A889-4A2B-9738-884C094D7CA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17780</xdr:rowOff>
    </xdr:from>
    <xdr:to>
      <xdr:col>85</xdr:col>
      <xdr:colOff>177800</xdr:colOff>
      <xdr:row>61</xdr:row>
      <xdr:rowOff>119380</xdr:rowOff>
    </xdr:to>
    <xdr:sp macro="" textlink="">
      <xdr:nvSpPr>
        <xdr:cNvPr id="550" name="楕円 549">
          <a:extLst>
            <a:ext uri="{FF2B5EF4-FFF2-40B4-BE49-F238E27FC236}">
              <a16:creationId xmlns:a16="http://schemas.microsoft.com/office/drawing/2014/main" id="{D596DA6F-20BB-41EF-9C4F-3697A1AC4772}"/>
            </a:ext>
          </a:extLst>
        </xdr:cNvPr>
        <xdr:cNvSpPr/>
      </xdr:nvSpPr>
      <xdr:spPr>
        <a:xfrm>
          <a:off x="16268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167657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C6C39B6A-4E67-4DA9-8C64-44164FC61A55}"/>
            </a:ext>
          </a:extLst>
        </xdr:cNvPr>
        <xdr:cNvSpPr txBox="1"/>
      </xdr:nvSpPr>
      <xdr:spPr>
        <a:xfrm>
          <a:off x="16357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160655</xdr:rowOff>
    </xdr:from>
    <xdr:to>
      <xdr:col>81</xdr:col>
      <xdr:colOff>101600</xdr:colOff>
      <xdr:row>61</xdr:row>
      <xdr:rowOff>90805</xdr:rowOff>
    </xdr:to>
    <xdr:sp macro="" textlink="">
      <xdr:nvSpPr>
        <xdr:cNvPr id="552" name="楕円 551">
          <a:extLst>
            <a:ext uri="{FF2B5EF4-FFF2-40B4-BE49-F238E27FC236}">
              <a16:creationId xmlns:a16="http://schemas.microsoft.com/office/drawing/2014/main" id="{08C5B482-3AF5-4784-8B1C-3AA8C49E2923}"/>
            </a:ext>
          </a:extLst>
        </xdr:cNvPr>
        <xdr:cNvSpPr/>
      </xdr:nvSpPr>
      <xdr:spPr>
        <a:xfrm>
          <a:off x="15430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40005</xdr:rowOff>
    </xdr:from>
    <xdr:to>
      <xdr:col>85</xdr:col>
      <xdr:colOff>127000</xdr:colOff>
      <xdr:row>61</xdr:row>
      <xdr:rowOff>68580</xdr:rowOff>
    </xdr:to>
    <xdr:cxnSp macro="">
      <xdr:nvCxnSpPr>
        <xdr:cNvPr id="553" name="直線コネクタ 552">
          <a:extLst>
            <a:ext uri="{FF2B5EF4-FFF2-40B4-BE49-F238E27FC236}">
              <a16:creationId xmlns:a16="http://schemas.microsoft.com/office/drawing/2014/main" id="{15DA4C0F-E2B8-4D4F-8014-2312140BEFEA}"/>
            </a:ext>
          </a:extLst>
        </xdr:cNvPr>
        <xdr:cNvCxnSpPr/>
      </xdr:nvCxnSpPr>
      <xdr:spPr>
        <a:xfrm>
          <a:off x="15481300" y="104984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135890</xdr:rowOff>
    </xdr:from>
    <xdr:to>
      <xdr:col>76</xdr:col>
      <xdr:colOff>165100</xdr:colOff>
      <xdr:row>61</xdr:row>
      <xdr:rowOff>66040</xdr:rowOff>
    </xdr:to>
    <xdr:sp macro="" textlink="">
      <xdr:nvSpPr>
        <xdr:cNvPr id="554" name="楕円 553">
          <a:extLst>
            <a:ext uri="{FF2B5EF4-FFF2-40B4-BE49-F238E27FC236}">
              <a16:creationId xmlns:a16="http://schemas.microsoft.com/office/drawing/2014/main" id="{46B983C2-B1C8-41EA-8A87-8BD65769AF22}"/>
            </a:ext>
          </a:extLst>
        </xdr:cNvPr>
        <xdr:cNvSpPr/>
      </xdr:nvSpPr>
      <xdr:spPr>
        <a:xfrm>
          <a:off x="14541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15240</xdr:rowOff>
    </xdr:from>
    <xdr:to>
      <xdr:col>81</xdr:col>
      <xdr:colOff>50800</xdr:colOff>
      <xdr:row>61</xdr:row>
      <xdr:rowOff>40005</xdr:rowOff>
    </xdr:to>
    <xdr:cxnSp macro="">
      <xdr:nvCxnSpPr>
        <xdr:cNvPr id="555" name="直線コネクタ 554">
          <a:extLst>
            <a:ext uri="{FF2B5EF4-FFF2-40B4-BE49-F238E27FC236}">
              <a16:creationId xmlns:a16="http://schemas.microsoft.com/office/drawing/2014/main" id="{5A78E3B2-61EE-433D-B1FA-45AF78052969}"/>
            </a:ext>
          </a:extLst>
        </xdr:cNvPr>
        <xdr:cNvCxnSpPr/>
      </xdr:nvCxnSpPr>
      <xdr:spPr>
        <a:xfrm>
          <a:off x="14592300" y="104736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56" name="楕円 555">
          <a:extLst>
            <a:ext uri="{FF2B5EF4-FFF2-40B4-BE49-F238E27FC236}">
              <a16:creationId xmlns:a16="http://schemas.microsoft.com/office/drawing/2014/main" id="{2BC5EC89-C59B-4ABA-8FBF-82946D173C9C}"/>
            </a:ext>
          </a:extLst>
        </xdr:cNvPr>
        <xdr:cNvSpPr/>
      </xdr:nvSpPr>
      <xdr:spPr>
        <a:xfrm>
          <a:off x="13652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156210</xdr:rowOff>
    </xdr:from>
    <xdr:to>
      <xdr:col>76</xdr:col>
      <xdr:colOff>114300</xdr:colOff>
      <xdr:row>61</xdr:row>
      <xdr:rowOff>15240</xdr:rowOff>
    </xdr:to>
    <xdr:cxnSp macro="">
      <xdr:nvCxnSpPr>
        <xdr:cNvPr id="557" name="直線コネクタ 556">
          <a:extLst>
            <a:ext uri="{FF2B5EF4-FFF2-40B4-BE49-F238E27FC236}">
              <a16:creationId xmlns:a16="http://schemas.microsoft.com/office/drawing/2014/main" id="{78579819-DB0F-4AA2-B2DC-BEA234B804E8}"/>
            </a:ext>
          </a:extLst>
        </xdr:cNvPr>
        <xdr:cNvCxnSpPr/>
      </xdr:nvCxnSpPr>
      <xdr:spPr>
        <a:xfrm>
          <a:off x="13703300" y="104432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92075</xdr:rowOff>
    </xdr:from>
    <xdr:to>
      <xdr:col>67</xdr:col>
      <xdr:colOff>101600</xdr:colOff>
      <xdr:row>61</xdr:row>
      <xdr:rowOff>22225</xdr:rowOff>
    </xdr:to>
    <xdr:sp macro="" textlink="">
      <xdr:nvSpPr>
        <xdr:cNvPr id="558" name="楕円 557">
          <a:extLst>
            <a:ext uri="{FF2B5EF4-FFF2-40B4-BE49-F238E27FC236}">
              <a16:creationId xmlns:a16="http://schemas.microsoft.com/office/drawing/2014/main" id="{7B0E4D9F-BCD3-4BEE-89A7-85CE0A76A0AD}"/>
            </a:ext>
          </a:extLst>
        </xdr:cNvPr>
        <xdr:cNvSpPr/>
      </xdr:nvSpPr>
      <xdr:spPr>
        <a:xfrm>
          <a:off x="12763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142875</xdr:rowOff>
    </xdr:from>
    <xdr:to>
      <xdr:col>71</xdr:col>
      <xdr:colOff>177800</xdr:colOff>
      <xdr:row>60</xdr:row>
      <xdr:rowOff>156210</xdr:rowOff>
    </xdr:to>
    <xdr:cxnSp macro="">
      <xdr:nvCxnSpPr>
        <xdr:cNvPr id="559" name="直線コネクタ 558">
          <a:extLst>
            <a:ext uri="{FF2B5EF4-FFF2-40B4-BE49-F238E27FC236}">
              <a16:creationId xmlns:a16="http://schemas.microsoft.com/office/drawing/2014/main" id="{832E17CE-2C7D-4A2B-867C-4DA35733E8B8}"/>
            </a:ext>
          </a:extLst>
        </xdr:cNvPr>
        <xdr:cNvCxnSpPr/>
      </xdr:nvCxnSpPr>
      <xdr:spPr>
        <a:xfrm>
          <a:off x="12814300" y="1042987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60" name="n_1aveValue【学校施設】&#10;有形固定資産減価償却率">
          <a:extLst>
            <a:ext uri="{FF2B5EF4-FFF2-40B4-BE49-F238E27FC236}">
              <a16:creationId xmlns:a16="http://schemas.microsoft.com/office/drawing/2014/main" id="{978571CE-F753-44D8-9A15-CCC6AF262DBD}"/>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61" name="n_2aveValue【学校施設】&#10;有形固定資産減価償却率">
          <a:extLst>
            <a:ext uri="{FF2B5EF4-FFF2-40B4-BE49-F238E27FC236}">
              <a16:creationId xmlns:a16="http://schemas.microsoft.com/office/drawing/2014/main" id="{6D9FA590-A3D3-485E-A235-B25892C51D28}"/>
            </a:ext>
          </a:extLst>
        </xdr:cNvPr>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62" name="n_3aveValue【学校施設】&#10;有形固定資産減価償却率">
          <a:extLst>
            <a:ext uri="{FF2B5EF4-FFF2-40B4-BE49-F238E27FC236}">
              <a16:creationId xmlns:a16="http://schemas.microsoft.com/office/drawing/2014/main" id="{0C7A87F4-CF7B-479F-8214-6D879F3C8DE2}"/>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63" name="n_4aveValue【学校施設】&#10;有形固定資産減価償却率">
          <a:extLst>
            <a:ext uri="{FF2B5EF4-FFF2-40B4-BE49-F238E27FC236}">
              <a16:creationId xmlns:a16="http://schemas.microsoft.com/office/drawing/2014/main" id="{9736E264-56DA-4873-9434-936FF4CC8B02}"/>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81932</xdr:rowOff>
    </xdr:from>
    <xdr:ext cx="405111" cy="259045"/>
    <xdr:sp macro="" textlink="">
      <xdr:nvSpPr>
        <xdr:cNvPr id="564" name="n_1mainValue【学校施設】&#10;有形固定資産減価償却率">
          <a:extLst>
            <a:ext uri="{FF2B5EF4-FFF2-40B4-BE49-F238E27FC236}">
              <a16:creationId xmlns:a16="http://schemas.microsoft.com/office/drawing/2014/main" id="{499E6198-8D85-4E91-8212-811FD3BEACBE}"/>
            </a:ext>
          </a:extLst>
        </xdr:cNvPr>
        <xdr:cNvSpPr txBox="1"/>
      </xdr:nvSpPr>
      <xdr:spPr>
        <a:xfrm>
          <a:off x="152660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57167</xdr:rowOff>
    </xdr:from>
    <xdr:ext cx="405111" cy="259045"/>
    <xdr:sp macro="" textlink="">
      <xdr:nvSpPr>
        <xdr:cNvPr id="565" name="n_2mainValue【学校施設】&#10;有形固定資産減価償却率">
          <a:extLst>
            <a:ext uri="{FF2B5EF4-FFF2-40B4-BE49-F238E27FC236}">
              <a16:creationId xmlns:a16="http://schemas.microsoft.com/office/drawing/2014/main" id="{968B4388-B769-4E5A-8B04-6A41EBF2AFFD}"/>
            </a:ext>
          </a:extLst>
        </xdr:cNvPr>
        <xdr:cNvSpPr txBox="1"/>
      </xdr:nvSpPr>
      <xdr:spPr>
        <a:xfrm>
          <a:off x="14389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566" name="n_3mainValue【学校施設】&#10;有形固定資産減価償却率">
          <a:extLst>
            <a:ext uri="{FF2B5EF4-FFF2-40B4-BE49-F238E27FC236}">
              <a16:creationId xmlns:a16="http://schemas.microsoft.com/office/drawing/2014/main" id="{B1506F7D-3895-4FD6-A577-715E20E98DD1}"/>
            </a:ext>
          </a:extLst>
        </xdr:cNvPr>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13352</xdr:rowOff>
    </xdr:from>
    <xdr:ext cx="405111" cy="259045"/>
    <xdr:sp macro="" textlink="">
      <xdr:nvSpPr>
        <xdr:cNvPr id="567" name="n_4mainValue【学校施設】&#10;有形固定資産減価償却率">
          <a:extLst>
            <a:ext uri="{FF2B5EF4-FFF2-40B4-BE49-F238E27FC236}">
              <a16:creationId xmlns:a16="http://schemas.microsoft.com/office/drawing/2014/main" id="{6B8A9032-51BC-4271-AAB8-1D06E94F1863}"/>
            </a:ext>
          </a:extLst>
        </xdr:cNvPr>
        <xdr:cNvSpPr txBox="1"/>
      </xdr:nvSpPr>
      <xdr:spPr>
        <a:xfrm>
          <a:off x="12611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7DE4A48E-611A-417B-87D1-3E42BE842B7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7873CC21-8A82-4A27-928B-A03E622A00F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FC9779A1-B759-41D4-8C49-73A2AE7F9E5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ED9B1735-37FB-4A1E-AB49-14857448ABA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AAAD84C7-7424-4580-8DD1-BD40A2A1724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D86DFB2C-2592-4E11-8E6B-881B39ABC16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6D269875-3789-4667-88CC-F4D7D68840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C4D8A7C1-740B-4A36-A2B7-5D79CB7D806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96234B4-351B-4C92-BB85-9B5794F474F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D0DE7EAB-EED8-4CE6-8396-C040D06DED1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3E76EF77-47D0-4972-BE4A-6C6DA3B880D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DD4467DD-ABDF-4C21-9AB5-3925B7D0DBC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F95D9ADF-BBA0-496E-AC62-305FD124965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2F737F39-CA23-42EC-A3A9-AE98BBB8C8E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1D67CEF3-5177-4305-9BC9-9A4389B1E3B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E99E31A9-CB93-448E-AA32-3ED010F8FD3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8133020F-4427-410E-9013-BFC49051DCB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34E004BB-0214-42B5-B711-15E1B44978D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309FFE97-5AB7-4673-866B-63D127321DF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134EB3BA-E4F9-42EC-96C2-F9E998B356A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380A5C4E-5FCC-429C-BC59-1FDFD8805E7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C2BE8FC9-0902-45C0-8934-6146B4DE9E7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a:extLst>
            <a:ext uri="{FF2B5EF4-FFF2-40B4-BE49-F238E27FC236}">
              <a16:creationId xmlns:a16="http://schemas.microsoft.com/office/drawing/2014/main" id="{12A9830C-E2A7-424F-BF1D-A12FA7FF1049}"/>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a:extLst>
            <a:ext uri="{FF2B5EF4-FFF2-40B4-BE49-F238E27FC236}">
              <a16:creationId xmlns:a16="http://schemas.microsoft.com/office/drawing/2014/main" id="{16AA7245-BA6A-45F2-876A-CAF25E49D33C}"/>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a:extLst>
            <a:ext uri="{FF2B5EF4-FFF2-40B4-BE49-F238E27FC236}">
              <a16:creationId xmlns:a16="http://schemas.microsoft.com/office/drawing/2014/main" id="{275513D4-685E-464C-A763-8F7CCFB5B5E0}"/>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a:extLst>
            <a:ext uri="{FF2B5EF4-FFF2-40B4-BE49-F238E27FC236}">
              <a16:creationId xmlns:a16="http://schemas.microsoft.com/office/drawing/2014/main" id="{A069E467-E6D7-4A4B-804B-C2CEFCC14918}"/>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a:extLst>
            <a:ext uri="{FF2B5EF4-FFF2-40B4-BE49-F238E27FC236}">
              <a16:creationId xmlns:a16="http://schemas.microsoft.com/office/drawing/2014/main" id="{B8684ACC-F9D7-4B56-8CFA-8E590F0432B9}"/>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95" name="【学校施設】&#10;一人当たり面積平均値テキスト">
          <a:extLst>
            <a:ext uri="{FF2B5EF4-FFF2-40B4-BE49-F238E27FC236}">
              <a16:creationId xmlns:a16="http://schemas.microsoft.com/office/drawing/2014/main" id="{5998B815-E2FE-461B-8101-BBA4C333677D}"/>
            </a:ext>
          </a:extLst>
        </xdr:cNvPr>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a:extLst>
            <a:ext uri="{FF2B5EF4-FFF2-40B4-BE49-F238E27FC236}">
              <a16:creationId xmlns:a16="http://schemas.microsoft.com/office/drawing/2014/main" id="{F228D580-1BAC-40FD-B593-1C893527F08B}"/>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a:extLst>
            <a:ext uri="{FF2B5EF4-FFF2-40B4-BE49-F238E27FC236}">
              <a16:creationId xmlns:a16="http://schemas.microsoft.com/office/drawing/2014/main" id="{7C685F7E-1AA2-46F5-A5C4-186CA8AA11C2}"/>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a:extLst>
            <a:ext uri="{FF2B5EF4-FFF2-40B4-BE49-F238E27FC236}">
              <a16:creationId xmlns:a16="http://schemas.microsoft.com/office/drawing/2014/main" id="{0E4B5FC9-A73E-4D08-A9B1-44354515EC60}"/>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a:extLst>
            <a:ext uri="{FF2B5EF4-FFF2-40B4-BE49-F238E27FC236}">
              <a16:creationId xmlns:a16="http://schemas.microsoft.com/office/drawing/2014/main" id="{775034CE-5AB2-4A59-A48F-92C8481A6A78}"/>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a:extLst>
            <a:ext uri="{FF2B5EF4-FFF2-40B4-BE49-F238E27FC236}">
              <a16:creationId xmlns:a16="http://schemas.microsoft.com/office/drawing/2014/main" id="{077AC565-B7CF-4590-BB51-63B31EA0CEB6}"/>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D7E41A4C-4F87-4B23-BBD1-FD04E8A55C5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BB909D6-4EF3-4762-B9DF-3EC0A8C957F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BBFA1BA-E011-4EA1-B1A0-974952B7781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20853F7-26DB-4CED-AC41-6D91D08D64B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C5AAFD1-984F-403E-9072-F9E2BF05634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37440</xdr:rowOff>
    </xdr:from>
    <xdr:to>
      <xdr:col>116</xdr:col>
      <xdr:colOff>114300</xdr:colOff>
      <xdr:row>62</xdr:row>
      <xdr:rowOff>139040</xdr:rowOff>
    </xdr:to>
    <xdr:sp macro="" textlink="">
      <xdr:nvSpPr>
        <xdr:cNvPr id="606" name="楕円 605">
          <a:extLst>
            <a:ext uri="{FF2B5EF4-FFF2-40B4-BE49-F238E27FC236}">
              <a16:creationId xmlns:a16="http://schemas.microsoft.com/office/drawing/2014/main" id="{6BE7455C-8885-4573-A4E0-AA62A582E7B8}"/>
            </a:ext>
          </a:extLst>
        </xdr:cNvPr>
        <xdr:cNvSpPr/>
      </xdr:nvSpPr>
      <xdr:spPr>
        <a:xfrm>
          <a:off x="22110700" y="106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60317</xdr:rowOff>
    </xdr:from>
    <xdr:ext cx="469744" cy="259045"/>
    <xdr:sp macro="" textlink="">
      <xdr:nvSpPr>
        <xdr:cNvPr id="607" name="【学校施設】&#10;一人当たり面積該当値テキスト">
          <a:extLst>
            <a:ext uri="{FF2B5EF4-FFF2-40B4-BE49-F238E27FC236}">
              <a16:creationId xmlns:a16="http://schemas.microsoft.com/office/drawing/2014/main" id="{EC17E5AF-43D2-4BEF-A17D-89F567432F8C}"/>
            </a:ext>
          </a:extLst>
        </xdr:cNvPr>
        <xdr:cNvSpPr txBox="1"/>
      </xdr:nvSpPr>
      <xdr:spPr>
        <a:xfrm>
          <a:off x="22199600" y="105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41554</xdr:rowOff>
    </xdr:from>
    <xdr:to>
      <xdr:col>112</xdr:col>
      <xdr:colOff>38100</xdr:colOff>
      <xdr:row>62</xdr:row>
      <xdr:rowOff>143154</xdr:rowOff>
    </xdr:to>
    <xdr:sp macro="" textlink="">
      <xdr:nvSpPr>
        <xdr:cNvPr id="608" name="楕円 607">
          <a:extLst>
            <a:ext uri="{FF2B5EF4-FFF2-40B4-BE49-F238E27FC236}">
              <a16:creationId xmlns:a16="http://schemas.microsoft.com/office/drawing/2014/main" id="{3974A104-F099-4194-AA68-4B32FAD814E4}"/>
            </a:ext>
          </a:extLst>
        </xdr:cNvPr>
        <xdr:cNvSpPr/>
      </xdr:nvSpPr>
      <xdr:spPr>
        <a:xfrm>
          <a:off x="21272500" y="1067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88240</xdr:rowOff>
    </xdr:from>
    <xdr:to>
      <xdr:col>116</xdr:col>
      <xdr:colOff>63500</xdr:colOff>
      <xdr:row>62</xdr:row>
      <xdr:rowOff>92354</xdr:rowOff>
    </xdr:to>
    <xdr:cxnSp macro="">
      <xdr:nvCxnSpPr>
        <xdr:cNvPr id="609" name="直線コネクタ 608">
          <a:extLst>
            <a:ext uri="{FF2B5EF4-FFF2-40B4-BE49-F238E27FC236}">
              <a16:creationId xmlns:a16="http://schemas.microsoft.com/office/drawing/2014/main" id="{46BC4226-5ED3-4C6A-936A-CBCE43626861}"/>
            </a:ext>
          </a:extLst>
        </xdr:cNvPr>
        <xdr:cNvCxnSpPr/>
      </xdr:nvCxnSpPr>
      <xdr:spPr>
        <a:xfrm flipV="1">
          <a:off x="21323300" y="10718140"/>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46584</xdr:rowOff>
    </xdr:from>
    <xdr:to>
      <xdr:col>107</xdr:col>
      <xdr:colOff>101600</xdr:colOff>
      <xdr:row>62</xdr:row>
      <xdr:rowOff>148184</xdr:rowOff>
    </xdr:to>
    <xdr:sp macro="" textlink="">
      <xdr:nvSpPr>
        <xdr:cNvPr id="610" name="楕円 609">
          <a:extLst>
            <a:ext uri="{FF2B5EF4-FFF2-40B4-BE49-F238E27FC236}">
              <a16:creationId xmlns:a16="http://schemas.microsoft.com/office/drawing/2014/main" id="{DE9B61C3-0877-420C-BDCB-9B3B088CC6B3}"/>
            </a:ext>
          </a:extLst>
        </xdr:cNvPr>
        <xdr:cNvSpPr/>
      </xdr:nvSpPr>
      <xdr:spPr>
        <a:xfrm>
          <a:off x="20383500" y="1067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92354</xdr:rowOff>
    </xdr:from>
    <xdr:to>
      <xdr:col>111</xdr:col>
      <xdr:colOff>177800</xdr:colOff>
      <xdr:row>62</xdr:row>
      <xdr:rowOff>97384</xdr:rowOff>
    </xdr:to>
    <xdr:cxnSp macro="">
      <xdr:nvCxnSpPr>
        <xdr:cNvPr id="611" name="直線コネクタ 610">
          <a:extLst>
            <a:ext uri="{FF2B5EF4-FFF2-40B4-BE49-F238E27FC236}">
              <a16:creationId xmlns:a16="http://schemas.microsoft.com/office/drawing/2014/main" id="{B60C6063-A9C4-40F8-AF03-F37335DE16E7}"/>
            </a:ext>
          </a:extLst>
        </xdr:cNvPr>
        <xdr:cNvCxnSpPr/>
      </xdr:nvCxnSpPr>
      <xdr:spPr>
        <a:xfrm flipV="1">
          <a:off x="20434300" y="10722254"/>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48870</xdr:rowOff>
    </xdr:from>
    <xdr:to>
      <xdr:col>102</xdr:col>
      <xdr:colOff>165100</xdr:colOff>
      <xdr:row>62</xdr:row>
      <xdr:rowOff>150470</xdr:rowOff>
    </xdr:to>
    <xdr:sp macro="" textlink="">
      <xdr:nvSpPr>
        <xdr:cNvPr id="612" name="楕円 611">
          <a:extLst>
            <a:ext uri="{FF2B5EF4-FFF2-40B4-BE49-F238E27FC236}">
              <a16:creationId xmlns:a16="http://schemas.microsoft.com/office/drawing/2014/main" id="{79A4A748-3E3D-492F-9384-84CEE3AF6163}"/>
            </a:ext>
          </a:extLst>
        </xdr:cNvPr>
        <xdr:cNvSpPr/>
      </xdr:nvSpPr>
      <xdr:spPr>
        <a:xfrm>
          <a:off x="19494500" y="106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97384</xdr:rowOff>
    </xdr:from>
    <xdr:to>
      <xdr:col>107</xdr:col>
      <xdr:colOff>50800</xdr:colOff>
      <xdr:row>62</xdr:row>
      <xdr:rowOff>99670</xdr:rowOff>
    </xdr:to>
    <xdr:cxnSp macro="">
      <xdr:nvCxnSpPr>
        <xdr:cNvPr id="613" name="直線コネクタ 612">
          <a:extLst>
            <a:ext uri="{FF2B5EF4-FFF2-40B4-BE49-F238E27FC236}">
              <a16:creationId xmlns:a16="http://schemas.microsoft.com/office/drawing/2014/main" id="{98683D80-AD5E-40CA-B63D-112D46F0685A}"/>
            </a:ext>
          </a:extLst>
        </xdr:cNvPr>
        <xdr:cNvCxnSpPr/>
      </xdr:nvCxnSpPr>
      <xdr:spPr>
        <a:xfrm flipV="1">
          <a:off x="19545300" y="107272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52070</xdr:rowOff>
    </xdr:from>
    <xdr:to>
      <xdr:col>98</xdr:col>
      <xdr:colOff>38100</xdr:colOff>
      <xdr:row>62</xdr:row>
      <xdr:rowOff>153670</xdr:rowOff>
    </xdr:to>
    <xdr:sp macro="" textlink="">
      <xdr:nvSpPr>
        <xdr:cNvPr id="614" name="楕円 613">
          <a:extLst>
            <a:ext uri="{FF2B5EF4-FFF2-40B4-BE49-F238E27FC236}">
              <a16:creationId xmlns:a16="http://schemas.microsoft.com/office/drawing/2014/main" id="{4EEB349D-AF6A-492E-9D40-9AB2DACA1015}"/>
            </a:ext>
          </a:extLst>
        </xdr:cNvPr>
        <xdr:cNvSpPr/>
      </xdr:nvSpPr>
      <xdr:spPr>
        <a:xfrm>
          <a:off x="18605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99670</xdr:rowOff>
    </xdr:from>
    <xdr:to>
      <xdr:col>102</xdr:col>
      <xdr:colOff>114300</xdr:colOff>
      <xdr:row>62</xdr:row>
      <xdr:rowOff>102870</xdr:rowOff>
    </xdr:to>
    <xdr:cxnSp macro="">
      <xdr:nvCxnSpPr>
        <xdr:cNvPr id="615" name="直線コネクタ 614">
          <a:extLst>
            <a:ext uri="{FF2B5EF4-FFF2-40B4-BE49-F238E27FC236}">
              <a16:creationId xmlns:a16="http://schemas.microsoft.com/office/drawing/2014/main" id="{85DF66BA-4EF8-4A14-94DB-A620BBAE5274}"/>
            </a:ext>
          </a:extLst>
        </xdr:cNvPr>
        <xdr:cNvCxnSpPr/>
      </xdr:nvCxnSpPr>
      <xdr:spPr>
        <a:xfrm flipV="1">
          <a:off x="18656300" y="1072957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616" name="n_1aveValue【学校施設】&#10;一人当たり面積">
          <a:extLst>
            <a:ext uri="{FF2B5EF4-FFF2-40B4-BE49-F238E27FC236}">
              <a16:creationId xmlns:a16="http://schemas.microsoft.com/office/drawing/2014/main" id="{392B3840-EDA6-455F-977B-88F6056BE43D}"/>
            </a:ext>
          </a:extLst>
        </xdr:cNvPr>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617" name="n_2aveValue【学校施設】&#10;一人当たり面積">
          <a:extLst>
            <a:ext uri="{FF2B5EF4-FFF2-40B4-BE49-F238E27FC236}">
              <a16:creationId xmlns:a16="http://schemas.microsoft.com/office/drawing/2014/main" id="{5F4F086B-89EC-4CF1-BB66-FCCDB583B811}"/>
            </a:ext>
          </a:extLst>
        </xdr:cNvPr>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618" name="n_3aveValue【学校施設】&#10;一人当たり面積">
          <a:extLst>
            <a:ext uri="{FF2B5EF4-FFF2-40B4-BE49-F238E27FC236}">
              <a16:creationId xmlns:a16="http://schemas.microsoft.com/office/drawing/2014/main" id="{FABC4C33-A9D7-4D45-A697-A5936A182665}"/>
            </a:ext>
          </a:extLst>
        </xdr:cNvPr>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619" name="n_4aveValue【学校施設】&#10;一人当たり面積">
          <a:extLst>
            <a:ext uri="{FF2B5EF4-FFF2-40B4-BE49-F238E27FC236}">
              <a16:creationId xmlns:a16="http://schemas.microsoft.com/office/drawing/2014/main" id="{AD0AF4DF-85A1-48B7-945E-4299B6C78CCD}"/>
            </a:ext>
          </a:extLst>
        </xdr:cNvPr>
        <xdr:cNvSpPr txBox="1"/>
      </xdr:nvSpPr>
      <xdr:spPr>
        <a:xfrm>
          <a:off x="18421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159681</xdr:rowOff>
    </xdr:from>
    <xdr:ext cx="469744" cy="259045"/>
    <xdr:sp macro="" textlink="">
      <xdr:nvSpPr>
        <xdr:cNvPr id="620" name="n_1mainValue【学校施設】&#10;一人当たり面積">
          <a:extLst>
            <a:ext uri="{FF2B5EF4-FFF2-40B4-BE49-F238E27FC236}">
              <a16:creationId xmlns:a16="http://schemas.microsoft.com/office/drawing/2014/main" id="{9A32F195-BE60-4A33-90B9-C673780D124A}"/>
            </a:ext>
          </a:extLst>
        </xdr:cNvPr>
        <xdr:cNvSpPr txBox="1"/>
      </xdr:nvSpPr>
      <xdr:spPr>
        <a:xfrm>
          <a:off x="21075727" y="104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164711</xdr:rowOff>
    </xdr:from>
    <xdr:ext cx="469744" cy="259045"/>
    <xdr:sp macro="" textlink="">
      <xdr:nvSpPr>
        <xdr:cNvPr id="621" name="n_2mainValue【学校施設】&#10;一人当たり面積">
          <a:extLst>
            <a:ext uri="{FF2B5EF4-FFF2-40B4-BE49-F238E27FC236}">
              <a16:creationId xmlns:a16="http://schemas.microsoft.com/office/drawing/2014/main" id="{7E97C121-D61F-42E7-ACAB-117B3C3F161F}"/>
            </a:ext>
          </a:extLst>
        </xdr:cNvPr>
        <xdr:cNvSpPr txBox="1"/>
      </xdr:nvSpPr>
      <xdr:spPr>
        <a:xfrm>
          <a:off x="20199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166997</xdr:rowOff>
    </xdr:from>
    <xdr:ext cx="469744" cy="259045"/>
    <xdr:sp macro="" textlink="">
      <xdr:nvSpPr>
        <xdr:cNvPr id="622" name="n_3mainValue【学校施設】&#10;一人当たり面積">
          <a:extLst>
            <a:ext uri="{FF2B5EF4-FFF2-40B4-BE49-F238E27FC236}">
              <a16:creationId xmlns:a16="http://schemas.microsoft.com/office/drawing/2014/main" id="{92EBC14B-6FAD-43C3-ABBF-FD7B4BD06EA8}"/>
            </a:ext>
          </a:extLst>
        </xdr:cNvPr>
        <xdr:cNvSpPr txBox="1"/>
      </xdr:nvSpPr>
      <xdr:spPr>
        <a:xfrm>
          <a:off x="19310427" y="1045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170197</xdr:rowOff>
    </xdr:from>
    <xdr:ext cx="469744" cy="259045"/>
    <xdr:sp macro="" textlink="">
      <xdr:nvSpPr>
        <xdr:cNvPr id="623" name="n_4mainValue【学校施設】&#10;一人当たり面積">
          <a:extLst>
            <a:ext uri="{FF2B5EF4-FFF2-40B4-BE49-F238E27FC236}">
              <a16:creationId xmlns:a16="http://schemas.microsoft.com/office/drawing/2014/main" id="{065434F4-836E-4CA2-B97B-E252A9EDC65D}"/>
            </a:ext>
          </a:extLst>
        </xdr:cNvPr>
        <xdr:cNvSpPr txBox="1"/>
      </xdr:nvSpPr>
      <xdr:spPr>
        <a:xfrm>
          <a:off x="18421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34A14048-2D46-4B89-A5C2-744C9159D15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8FFDB403-BDC0-4A9D-9A84-917CE0254F1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71B35A8-625F-446A-B44A-EAE7B3516C6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6D309CF0-0512-442D-A053-AF6E1D16EFF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81217E3B-D555-48AC-9420-20BA9F59B15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F29D7BC4-4099-47B4-B1AF-832EF2BFBE0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18C88BF9-6C61-4F44-8F32-4B3438170E5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CCE1052F-E65A-40C2-A4BE-A49F0F96E8A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15BBE595-EBDE-4791-BFD4-92B52DA5CA3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FFF4211D-2575-4419-AA18-AA5C9F05A73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5C3389C4-2F1E-4EF5-8C2A-5D9375B9DDC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C465C395-4056-441F-935B-B05FCE54938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9C5B124A-68C4-43F7-B6BC-F75F8601ED1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41AD60CA-54E0-41E1-B4E8-48D0A3FF56D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1FA7ECF7-23C5-4858-8742-C1839F70D79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50D5B707-B6E1-4B1C-8D8E-13DA6F3F92A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9AEE7EC-E908-40F2-8BA9-4B69D3A40B1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F0D9315A-133D-4CAD-8F5C-738CD6CB096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2399D8F9-7668-41B4-922E-00F094BB1F9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5020DA4D-2F4D-40A6-97E9-61434F1C30F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2CAABAE9-4073-4FC4-BD81-A4FBC4BA489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E14BAF44-EE7C-4D0F-8242-BA17D8D9427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C2316010-50DD-452F-9145-BBE39E27462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B3BC23EE-1270-4DD9-A1A1-E4954036685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5D5FA109-89A8-41A5-8642-EE72E5C703D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3E656EAC-6353-4A2B-836D-1FFD859CC0D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816EAA18-81C8-42BE-9C8F-65ADD8CACAE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AF6C68A9-4FDD-4B26-8E1C-D1008295B07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F0ADF25D-A87B-40CE-9807-5BE5F5F11D4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3E18BEEC-923A-41B7-96BE-D8B5B26C419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DFE1152B-1846-43DA-8F8D-2DB361440B5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F959BF89-DBFB-4EE1-8190-F0E39F422D0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9AFC0FD5-97EE-4E98-BAFB-2A3BA8DC152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A77ACA44-A228-40BD-87F6-BFB40F0C52C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40E4BEBE-B1E4-4577-9875-054BDBC2025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6637E0D4-CB1D-454E-8ED1-DFB57177556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BF6F636D-FD12-4783-B19B-1AD62481DDB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98AF2758-703E-4FD0-8CF4-A87F61A4639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9CCC0339-1FD8-4175-9822-15329F29341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41C2340B-8D96-429E-B136-0C085363006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137A58D5-2069-4AA0-AF77-F2AB0E1DA48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1F5B26C0-2C0C-4F00-AA73-A279068F0AAF}"/>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D27E3975-7662-42C6-A41B-78EB0A10FA7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D8A10907-CA75-43AE-A854-82822E7789B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68" name="【公民館】&#10;有形固定資産減価償却率最大値テキスト">
          <a:extLst>
            <a:ext uri="{FF2B5EF4-FFF2-40B4-BE49-F238E27FC236}">
              <a16:creationId xmlns:a16="http://schemas.microsoft.com/office/drawing/2014/main" id="{9EA77E1C-E035-438A-B07C-3DAECEB616AE}"/>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69" name="直線コネクタ 668">
          <a:extLst>
            <a:ext uri="{FF2B5EF4-FFF2-40B4-BE49-F238E27FC236}">
              <a16:creationId xmlns:a16="http://schemas.microsoft.com/office/drawing/2014/main" id="{D6CF39C7-A442-4D1E-B59B-A83A79A7A3FF}"/>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670" name="【公民館】&#10;有形固定資産減価償却率平均値テキスト">
          <a:extLst>
            <a:ext uri="{FF2B5EF4-FFF2-40B4-BE49-F238E27FC236}">
              <a16:creationId xmlns:a16="http://schemas.microsoft.com/office/drawing/2014/main" id="{D13F8DCF-5104-4D2C-8629-DA4C4DFD271C}"/>
            </a:ext>
          </a:extLst>
        </xdr:cNvPr>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71" name="フローチャート: 判断 670">
          <a:extLst>
            <a:ext uri="{FF2B5EF4-FFF2-40B4-BE49-F238E27FC236}">
              <a16:creationId xmlns:a16="http://schemas.microsoft.com/office/drawing/2014/main" id="{13D7E9FA-1F12-4547-9138-A690D2F7C67F}"/>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72" name="フローチャート: 判断 671">
          <a:extLst>
            <a:ext uri="{FF2B5EF4-FFF2-40B4-BE49-F238E27FC236}">
              <a16:creationId xmlns:a16="http://schemas.microsoft.com/office/drawing/2014/main" id="{653D3CDF-9170-49B8-AE3D-9AB6826E68E7}"/>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73" name="フローチャート: 判断 672">
          <a:extLst>
            <a:ext uri="{FF2B5EF4-FFF2-40B4-BE49-F238E27FC236}">
              <a16:creationId xmlns:a16="http://schemas.microsoft.com/office/drawing/2014/main" id="{22EBC5FE-A941-4F60-890A-B1DBD5FA6D87}"/>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74" name="フローチャート: 判断 673">
          <a:extLst>
            <a:ext uri="{FF2B5EF4-FFF2-40B4-BE49-F238E27FC236}">
              <a16:creationId xmlns:a16="http://schemas.microsoft.com/office/drawing/2014/main" id="{F97D5413-600D-4EBA-A27B-061D132E2010}"/>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75" name="フローチャート: 判断 674">
          <a:extLst>
            <a:ext uri="{FF2B5EF4-FFF2-40B4-BE49-F238E27FC236}">
              <a16:creationId xmlns:a16="http://schemas.microsoft.com/office/drawing/2014/main" id="{84F8BCD8-A1CF-41EC-8C4E-0F362438F595}"/>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AA51246D-7740-4A3F-AD44-33DC44C25BD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E05FCEFB-B2D0-454D-9531-564316448D6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5DD21F92-ECDC-4E63-AFDD-FEBF7506582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D5266792-55A0-42A7-B529-7770B6D36FB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91B2A1C5-BD37-47B1-9DBF-10DA3EE9072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81" name="楕円 680">
          <a:extLst>
            <a:ext uri="{FF2B5EF4-FFF2-40B4-BE49-F238E27FC236}">
              <a16:creationId xmlns:a16="http://schemas.microsoft.com/office/drawing/2014/main" id="{52CCBB7F-F3B9-43CA-865E-A72C054F62DA}"/>
            </a:ext>
          </a:extLst>
        </xdr:cNvPr>
        <xdr:cNvSpPr/>
      </xdr:nvSpPr>
      <xdr:spPr>
        <a:xfrm>
          <a:off x="16268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128288</xdr:rowOff>
    </xdr:from>
    <xdr:ext cx="405111" cy="259045"/>
    <xdr:sp macro="" textlink="">
      <xdr:nvSpPr>
        <xdr:cNvPr id="682" name="【公民館】&#10;有形固定資産減価償却率該当値テキスト">
          <a:extLst>
            <a:ext uri="{FF2B5EF4-FFF2-40B4-BE49-F238E27FC236}">
              <a16:creationId xmlns:a16="http://schemas.microsoft.com/office/drawing/2014/main" id="{56788122-D6C0-441E-BDBA-E116873FE21B}"/>
            </a:ext>
          </a:extLst>
        </xdr:cNvPr>
        <xdr:cNvSpPr txBox="1"/>
      </xdr:nvSpPr>
      <xdr:spPr>
        <a:xfrm>
          <a:off x="16357600"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131536</xdr:rowOff>
    </xdr:from>
    <xdr:to>
      <xdr:col>81</xdr:col>
      <xdr:colOff>101600</xdr:colOff>
      <xdr:row>105</xdr:row>
      <xdr:rowOff>61686</xdr:rowOff>
    </xdr:to>
    <xdr:sp macro="" textlink="">
      <xdr:nvSpPr>
        <xdr:cNvPr id="683" name="楕円 682">
          <a:extLst>
            <a:ext uri="{FF2B5EF4-FFF2-40B4-BE49-F238E27FC236}">
              <a16:creationId xmlns:a16="http://schemas.microsoft.com/office/drawing/2014/main" id="{C1DAD1D6-5B7E-4922-9A6B-24D41D5B9CFC}"/>
            </a:ext>
          </a:extLst>
        </xdr:cNvPr>
        <xdr:cNvSpPr/>
      </xdr:nvSpPr>
      <xdr:spPr>
        <a:xfrm>
          <a:off x="15430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156211</xdr:rowOff>
    </xdr:from>
    <xdr:to>
      <xdr:col>85</xdr:col>
      <xdr:colOff>127000</xdr:colOff>
      <xdr:row>105</xdr:row>
      <xdr:rowOff>10886</xdr:rowOff>
    </xdr:to>
    <xdr:cxnSp macro="">
      <xdr:nvCxnSpPr>
        <xdr:cNvPr id="684" name="直線コネクタ 683">
          <a:extLst>
            <a:ext uri="{FF2B5EF4-FFF2-40B4-BE49-F238E27FC236}">
              <a16:creationId xmlns:a16="http://schemas.microsoft.com/office/drawing/2014/main" id="{521C3AD5-A401-4738-957E-2BB687E3D660}"/>
            </a:ext>
          </a:extLst>
        </xdr:cNvPr>
        <xdr:cNvCxnSpPr/>
      </xdr:nvCxnSpPr>
      <xdr:spPr>
        <a:xfrm flipV="1">
          <a:off x="15481300" y="17987011"/>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115207</xdr:rowOff>
    </xdr:from>
    <xdr:to>
      <xdr:col>76</xdr:col>
      <xdr:colOff>165100</xdr:colOff>
      <xdr:row>105</xdr:row>
      <xdr:rowOff>45357</xdr:rowOff>
    </xdr:to>
    <xdr:sp macro="" textlink="">
      <xdr:nvSpPr>
        <xdr:cNvPr id="685" name="楕円 684">
          <a:extLst>
            <a:ext uri="{FF2B5EF4-FFF2-40B4-BE49-F238E27FC236}">
              <a16:creationId xmlns:a16="http://schemas.microsoft.com/office/drawing/2014/main" id="{4FE61317-10C8-419B-9C2F-B53490817C95}"/>
            </a:ext>
          </a:extLst>
        </xdr:cNvPr>
        <xdr:cNvSpPr/>
      </xdr:nvSpPr>
      <xdr:spPr>
        <a:xfrm>
          <a:off x="14541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166007</xdr:rowOff>
    </xdr:from>
    <xdr:to>
      <xdr:col>81</xdr:col>
      <xdr:colOff>50800</xdr:colOff>
      <xdr:row>105</xdr:row>
      <xdr:rowOff>10886</xdr:rowOff>
    </xdr:to>
    <xdr:cxnSp macro="">
      <xdr:nvCxnSpPr>
        <xdr:cNvPr id="686" name="直線コネクタ 685">
          <a:extLst>
            <a:ext uri="{FF2B5EF4-FFF2-40B4-BE49-F238E27FC236}">
              <a16:creationId xmlns:a16="http://schemas.microsoft.com/office/drawing/2014/main" id="{B1241942-CACA-4F26-A598-AFC3367FDD7F}"/>
            </a:ext>
          </a:extLst>
        </xdr:cNvPr>
        <xdr:cNvCxnSpPr/>
      </xdr:nvCxnSpPr>
      <xdr:spPr>
        <a:xfrm>
          <a:off x="14592300" y="1799680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687" name="楕円 686">
          <a:extLst>
            <a:ext uri="{FF2B5EF4-FFF2-40B4-BE49-F238E27FC236}">
              <a16:creationId xmlns:a16="http://schemas.microsoft.com/office/drawing/2014/main" id="{A11FFF7E-7886-494A-BD83-8B1C93BE3E27}"/>
            </a:ext>
          </a:extLst>
        </xdr:cNvPr>
        <xdr:cNvSpPr/>
      </xdr:nvSpPr>
      <xdr:spPr>
        <a:xfrm>
          <a:off x="13652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131718</xdr:rowOff>
    </xdr:from>
    <xdr:to>
      <xdr:col>76</xdr:col>
      <xdr:colOff>114300</xdr:colOff>
      <xdr:row>104</xdr:row>
      <xdr:rowOff>166007</xdr:rowOff>
    </xdr:to>
    <xdr:cxnSp macro="">
      <xdr:nvCxnSpPr>
        <xdr:cNvPr id="688" name="直線コネクタ 687">
          <a:extLst>
            <a:ext uri="{FF2B5EF4-FFF2-40B4-BE49-F238E27FC236}">
              <a16:creationId xmlns:a16="http://schemas.microsoft.com/office/drawing/2014/main" id="{912C1434-DCBE-43E7-8539-6B9812C54B47}"/>
            </a:ext>
          </a:extLst>
        </xdr:cNvPr>
        <xdr:cNvCxnSpPr/>
      </xdr:nvCxnSpPr>
      <xdr:spPr>
        <a:xfrm>
          <a:off x="13703300" y="179625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103777</xdr:rowOff>
    </xdr:from>
    <xdr:to>
      <xdr:col>67</xdr:col>
      <xdr:colOff>101600</xdr:colOff>
      <xdr:row>105</xdr:row>
      <xdr:rowOff>33927</xdr:rowOff>
    </xdr:to>
    <xdr:sp macro="" textlink="">
      <xdr:nvSpPr>
        <xdr:cNvPr id="689" name="楕円 688">
          <a:extLst>
            <a:ext uri="{FF2B5EF4-FFF2-40B4-BE49-F238E27FC236}">
              <a16:creationId xmlns:a16="http://schemas.microsoft.com/office/drawing/2014/main" id="{99ABFFB2-4D86-4279-98F1-EA314E527F92}"/>
            </a:ext>
          </a:extLst>
        </xdr:cNvPr>
        <xdr:cNvSpPr/>
      </xdr:nvSpPr>
      <xdr:spPr>
        <a:xfrm>
          <a:off x="12763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131718</xdr:rowOff>
    </xdr:from>
    <xdr:to>
      <xdr:col>71</xdr:col>
      <xdr:colOff>177800</xdr:colOff>
      <xdr:row>104</xdr:row>
      <xdr:rowOff>154577</xdr:rowOff>
    </xdr:to>
    <xdr:cxnSp macro="">
      <xdr:nvCxnSpPr>
        <xdr:cNvPr id="690" name="直線コネクタ 689">
          <a:extLst>
            <a:ext uri="{FF2B5EF4-FFF2-40B4-BE49-F238E27FC236}">
              <a16:creationId xmlns:a16="http://schemas.microsoft.com/office/drawing/2014/main" id="{26127508-A957-4F14-8297-F4E389C000C2}"/>
            </a:ext>
          </a:extLst>
        </xdr:cNvPr>
        <xdr:cNvCxnSpPr/>
      </xdr:nvCxnSpPr>
      <xdr:spPr>
        <a:xfrm flipV="1">
          <a:off x="12814300" y="1796251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691" name="n_1aveValue【公民館】&#10;有形固定資産減価償却率">
          <a:extLst>
            <a:ext uri="{FF2B5EF4-FFF2-40B4-BE49-F238E27FC236}">
              <a16:creationId xmlns:a16="http://schemas.microsoft.com/office/drawing/2014/main" id="{7E52721E-CF6B-46E5-86FF-0B1C65652874}"/>
            </a:ext>
          </a:extLst>
        </xdr:cNvPr>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692" name="n_2aveValue【公民館】&#10;有形固定資産減価償却率">
          <a:extLst>
            <a:ext uri="{FF2B5EF4-FFF2-40B4-BE49-F238E27FC236}">
              <a16:creationId xmlns:a16="http://schemas.microsoft.com/office/drawing/2014/main" id="{32609C72-F007-4BCC-889A-EFAD7720F9F7}"/>
            </a:ext>
          </a:extLst>
        </xdr:cNvPr>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693" name="n_3aveValue【公民館】&#10;有形固定資産減価償却率">
          <a:extLst>
            <a:ext uri="{FF2B5EF4-FFF2-40B4-BE49-F238E27FC236}">
              <a16:creationId xmlns:a16="http://schemas.microsoft.com/office/drawing/2014/main" id="{B8CCAE18-DA72-4039-A7B8-AF5A609B3D07}"/>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694" name="n_4aveValue【公民館】&#10;有形固定資産減価償却率">
          <a:extLst>
            <a:ext uri="{FF2B5EF4-FFF2-40B4-BE49-F238E27FC236}">
              <a16:creationId xmlns:a16="http://schemas.microsoft.com/office/drawing/2014/main" id="{C925F49D-659A-4CDD-9E8F-BEB7177EEB0F}"/>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78213</xdr:rowOff>
    </xdr:from>
    <xdr:ext cx="405111" cy="259045"/>
    <xdr:sp macro="" textlink="">
      <xdr:nvSpPr>
        <xdr:cNvPr id="695" name="n_1mainValue【公民館】&#10;有形固定資産減価償却率">
          <a:extLst>
            <a:ext uri="{FF2B5EF4-FFF2-40B4-BE49-F238E27FC236}">
              <a16:creationId xmlns:a16="http://schemas.microsoft.com/office/drawing/2014/main" id="{EC47BFC4-EBED-4B16-B6E7-55B41F64EF2E}"/>
            </a:ext>
          </a:extLst>
        </xdr:cNvPr>
        <xdr:cNvSpPr txBox="1"/>
      </xdr:nvSpPr>
      <xdr:spPr>
        <a:xfrm>
          <a:off x="152660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61884</xdr:rowOff>
    </xdr:from>
    <xdr:ext cx="405111" cy="259045"/>
    <xdr:sp macro="" textlink="">
      <xdr:nvSpPr>
        <xdr:cNvPr id="696" name="n_2mainValue【公民館】&#10;有形固定資産減価償却率">
          <a:extLst>
            <a:ext uri="{FF2B5EF4-FFF2-40B4-BE49-F238E27FC236}">
              <a16:creationId xmlns:a16="http://schemas.microsoft.com/office/drawing/2014/main" id="{CD110DD7-88B7-4DB3-9F7C-CB4B17D3EE07}"/>
            </a:ext>
          </a:extLst>
        </xdr:cNvPr>
        <xdr:cNvSpPr txBox="1"/>
      </xdr:nvSpPr>
      <xdr:spPr>
        <a:xfrm>
          <a:off x="14389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697" name="n_3mainValue【公民館】&#10;有形固定資産減価償却率">
          <a:extLst>
            <a:ext uri="{FF2B5EF4-FFF2-40B4-BE49-F238E27FC236}">
              <a16:creationId xmlns:a16="http://schemas.microsoft.com/office/drawing/2014/main" id="{967F0F0E-BCCC-4D37-85DE-FC673EEA16B6}"/>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50454</xdr:rowOff>
    </xdr:from>
    <xdr:ext cx="405111" cy="259045"/>
    <xdr:sp macro="" textlink="">
      <xdr:nvSpPr>
        <xdr:cNvPr id="698" name="n_4mainValue【公民館】&#10;有形固定資産減価償却率">
          <a:extLst>
            <a:ext uri="{FF2B5EF4-FFF2-40B4-BE49-F238E27FC236}">
              <a16:creationId xmlns:a16="http://schemas.microsoft.com/office/drawing/2014/main" id="{69EA310E-3957-425F-B468-77B7CD81E542}"/>
            </a:ext>
          </a:extLst>
        </xdr:cNvPr>
        <xdr:cNvSpPr txBox="1"/>
      </xdr:nvSpPr>
      <xdr:spPr>
        <a:xfrm>
          <a:off x="12611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2C8DE5C9-7243-4149-B5CC-26646F12E7A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AC49FC56-C61F-4CFD-8D0C-ABB2674FB22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EC46F51F-B3E5-40FD-BA89-284E5AE93F9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BDA424EE-0CE2-44AA-BA50-AF8BBBE0E54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15201F84-2AA2-4EDE-9FC4-A083FB6032D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C77E9A76-EF8B-49FA-9253-5E41102A1E9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9E3B334-1F04-45FF-B40D-2FFEAC71BC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A33D6512-5C00-4889-831E-2CA5FB07890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50402211-6CE6-4694-9A7E-EFAF7EBA9C3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133D9835-43CE-4C25-80E5-7D38A5C972B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0BC644F3-8C68-4EF6-80C9-90E735AE018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F88F61BD-6CEF-4EF1-A2FC-E7008606D02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575DE74A-88B1-4AF8-B262-10222F748D1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9F7839A6-D865-47DE-A42E-B4473659AAB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31E7992A-B00E-4EA6-BC5E-00B238CA0B1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B0A61169-04EA-4368-9965-176A5A244C5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235A4DAB-16BC-4F7C-A3E5-F6735AE0AE3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58F2C696-A268-4571-BF0C-D98D880CDC7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3F27F34C-72B0-44C8-BAF1-F43A243CF37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7B55AC63-CD20-4BF6-B993-1266AB1139D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5AAE06DD-1547-49C2-AC4D-09261B2E9F8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E63FB440-AE62-45ED-BE4F-C26AABE96B5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DB2CE0C5-6B16-4BB5-8115-D4BDA59023B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064D9F69-F8C8-4A45-9BDB-45498B107C1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id="{6B7C762D-26F7-4D7F-BDD8-E03D4D3EA08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24" name="直線コネクタ 723">
          <a:extLst>
            <a:ext uri="{FF2B5EF4-FFF2-40B4-BE49-F238E27FC236}">
              <a16:creationId xmlns:a16="http://schemas.microsoft.com/office/drawing/2014/main" id="{3BF5955B-C9F3-4608-8BFF-2EC0F64EE23B}"/>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5" name="【公民館】&#10;一人当たり面積最小値テキスト">
          <a:extLst>
            <a:ext uri="{FF2B5EF4-FFF2-40B4-BE49-F238E27FC236}">
              <a16:creationId xmlns:a16="http://schemas.microsoft.com/office/drawing/2014/main" id="{A7C8C3DE-0B82-4677-8895-4F7200DD212B}"/>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6" name="直線コネクタ 725">
          <a:extLst>
            <a:ext uri="{FF2B5EF4-FFF2-40B4-BE49-F238E27FC236}">
              <a16:creationId xmlns:a16="http://schemas.microsoft.com/office/drawing/2014/main" id="{D65FF4EF-A5EB-4A36-A86C-43BF6FBC1968}"/>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7" name="【公民館】&#10;一人当たり面積最大値テキスト">
          <a:extLst>
            <a:ext uri="{FF2B5EF4-FFF2-40B4-BE49-F238E27FC236}">
              <a16:creationId xmlns:a16="http://schemas.microsoft.com/office/drawing/2014/main" id="{6D8D925E-16BE-4C9A-A30D-83EFDD921DB1}"/>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8" name="直線コネクタ 727">
          <a:extLst>
            <a:ext uri="{FF2B5EF4-FFF2-40B4-BE49-F238E27FC236}">
              <a16:creationId xmlns:a16="http://schemas.microsoft.com/office/drawing/2014/main" id="{BCBED1B5-AC0A-42C4-8B55-32D975529829}"/>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729" name="【公民館】&#10;一人当たり面積平均値テキスト">
          <a:extLst>
            <a:ext uri="{FF2B5EF4-FFF2-40B4-BE49-F238E27FC236}">
              <a16:creationId xmlns:a16="http://schemas.microsoft.com/office/drawing/2014/main" id="{1B035F33-E0A6-4EB3-BFBB-1B8C85517B33}"/>
            </a:ext>
          </a:extLst>
        </xdr:cNvPr>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30" name="フローチャート: 判断 729">
          <a:extLst>
            <a:ext uri="{FF2B5EF4-FFF2-40B4-BE49-F238E27FC236}">
              <a16:creationId xmlns:a16="http://schemas.microsoft.com/office/drawing/2014/main" id="{4D5BC388-B07B-470C-A74C-BE3D28B5331E}"/>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31" name="フローチャート: 判断 730">
          <a:extLst>
            <a:ext uri="{FF2B5EF4-FFF2-40B4-BE49-F238E27FC236}">
              <a16:creationId xmlns:a16="http://schemas.microsoft.com/office/drawing/2014/main" id="{D824C766-5A3A-48D1-88A1-501C90FAA37D}"/>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32" name="フローチャート: 判断 731">
          <a:extLst>
            <a:ext uri="{FF2B5EF4-FFF2-40B4-BE49-F238E27FC236}">
              <a16:creationId xmlns:a16="http://schemas.microsoft.com/office/drawing/2014/main" id="{7F5862D0-FA17-43B2-850F-8E0173DA5E32}"/>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33" name="フローチャート: 判断 732">
          <a:extLst>
            <a:ext uri="{FF2B5EF4-FFF2-40B4-BE49-F238E27FC236}">
              <a16:creationId xmlns:a16="http://schemas.microsoft.com/office/drawing/2014/main" id="{8DDE322E-2C39-49CE-9C1A-E4DA9038F1C9}"/>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34" name="フローチャート: 判断 733">
          <a:extLst>
            <a:ext uri="{FF2B5EF4-FFF2-40B4-BE49-F238E27FC236}">
              <a16:creationId xmlns:a16="http://schemas.microsoft.com/office/drawing/2014/main" id="{533488F0-437B-479F-9A0F-B3D6296FA085}"/>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66DBC04F-7059-4599-A41C-FE2551DCC27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6DAA712C-2818-4D46-B4C2-626C8CEDBA4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C7E72F07-E3B7-4D12-B0ED-8C6233F89EA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81A41063-8084-4898-8ACC-4A1280AF808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BB7314EF-7B46-4631-9035-6C347CFF560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169092</xdr:rowOff>
    </xdr:from>
    <xdr:to>
      <xdr:col>116</xdr:col>
      <xdr:colOff>114300</xdr:colOff>
      <xdr:row>105</xdr:row>
      <xdr:rowOff>99242</xdr:rowOff>
    </xdr:to>
    <xdr:sp macro="" textlink="">
      <xdr:nvSpPr>
        <xdr:cNvPr id="740" name="楕円 739">
          <a:extLst>
            <a:ext uri="{FF2B5EF4-FFF2-40B4-BE49-F238E27FC236}">
              <a16:creationId xmlns:a16="http://schemas.microsoft.com/office/drawing/2014/main" id="{97468D17-93E7-44BE-B8AA-9BFE21D4BC25}"/>
            </a:ext>
          </a:extLst>
        </xdr:cNvPr>
        <xdr:cNvSpPr/>
      </xdr:nvSpPr>
      <xdr:spPr>
        <a:xfrm>
          <a:off x="221107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20519</xdr:rowOff>
    </xdr:from>
    <xdr:ext cx="469744" cy="259045"/>
    <xdr:sp macro="" textlink="">
      <xdr:nvSpPr>
        <xdr:cNvPr id="741" name="【公民館】&#10;一人当たり面積該当値テキスト">
          <a:extLst>
            <a:ext uri="{FF2B5EF4-FFF2-40B4-BE49-F238E27FC236}">
              <a16:creationId xmlns:a16="http://schemas.microsoft.com/office/drawing/2014/main" id="{982585BA-7502-443F-9322-A21339044621}"/>
            </a:ext>
          </a:extLst>
        </xdr:cNvPr>
        <xdr:cNvSpPr txBox="1"/>
      </xdr:nvSpPr>
      <xdr:spPr>
        <a:xfrm>
          <a:off x="22199600" y="1785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907</xdr:rowOff>
    </xdr:from>
    <xdr:to>
      <xdr:col>112</xdr:col>
      <xdr:colOff>38100</xdr:colOff>
      <xdr:row>105</xdr:row>
      <xdr:rowOff>102507</xdr:rowOff>
    </xdr:to>
    <xdr:sp macro="" textlink="">
      <xdr:nvSpPr>
        <xdr:cNvPr id="742" name="楕円 741">
          <a:extLst>
            <a:ext uri="{FF2B5EF4-FFF2-40B4-BE49-F238E27FC236}">
              <a16:creationId xmlns:a16="http://schemas.microsoft.com/office/drawing/2014/main" id="{CC770F97-A492-4612-AD96-46A812235D93}"/>
            </a:ext>
          </a:extLst>
        </xdr:cNvPr>
        <xdr:cNvSpPr/>
      </xdr:nvSpPr>
      <xdr:spPr>
        <a:xfrm>
          <a:off x="21272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48442</xdr:rowOff>
    </xdr:from>
    <xdr:to>
      <xdr:col>116</xdr:col>
      <xdr:colOff>63500</xdr:colOff>
      <xdr:row>105</xdr:row>
      <xdr:rowOff>51707</xdr:rowOff>
    </xdr:to>
    <xdr:cxnSp macro="">
      <xdr:nvCxnSpPr>
        <xdr:cNvPr id="743" name="直線コネクタ 742">
          <a:extLst>
            <a:ext uri="{FF2B5EF4-FFF2-40B4-BE49-F238E27FC236}">
              <a16:creationId xmlns:a16="http://schemas.microsoft.com/office/drawing/2014/main" id="{61A9E1EC-6CB5-48D7-A73B-C074E82DA4BD}"/>
            </a:ext>
          </a:extLst>
        </xdr:cNvPr>
        <xdr:cNvCxnSpPr/>
      </xdr:nvCxnSpPr>
      <xdr:spPr>
        <a:xfrm flipV="1">
          <a:off x="21323300" y="180506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10705</xdr:rowOff>
    </xdr:from>
    <xdr:to>
      <xdr:col>107</xdr:col>
      <xdr:colOff>101600</xdr:colOff>
      <xdr:row>105</xdr:row>
      <xdr:rowOff>112305</xdr:rowOff>
    </xdr:to>
    <xdr:sp macro="" textlink="">
      <xdr:nvSpPr>
        <xdr:cNvPr id="744" name="楕円 743">
          <a:extLst>
            <a:ext uri="{FF2B5EF4-FFF2-40B4-BE49-F238E27FC236}">
              <a16:creationId xmlns:a16="http://schemas.microsoft.com/office/drawing/2014/main" id="{90DDAB68-D552-4834-AFAF-1CF05B74AFF7}"/>
            </a:ext>
          </a:extLst>
        </xdr:cNvPr>
        <xdr:cNvSpPr/>
      </xdr:nvSpPr>
      <xdr:spPr>
        <a:xfrm>
          <a:off x="20383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51707</xdr:rowOff>
    </xdr:from>
    <xdr:to>
      <xdr:col>111</xdr:col>
      <xdr:colOff>177800</xdr:colOff>
      <xdr:row>105</xdr:row>
      <xdr:rowOff>61505</xdr:rowOff>
    </xdr:to>
    <xdr:cxnSp macro="">
      <xdr:nvCxnSpPr>
        <xdr:cNvPr id="745" name="直線コネクタ 744">
          <a:extLst>
            <a:ext uri="{FF2B5EF4-FFF2-40B4-BE49-F238E27FC236}">
              <a16:creationId xmlns:a16="http://schemas.microsoft.com/office/drawing/2014/main" id="{667C7E2C-6E23-4603-9312-5232625DF51C}"/>
            </a:ext>
          </a:extLst>
        </xdr:cNvPr>
        <xdr:cNvCxnSpPr/>
      </xdr:nvCxnSpPr>
      <xdr:spPr>
        <a:xfrm flipV="1">
          <a:off x="20434300" y="180539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10705</xdr:rowOff>
    </xdr:from>
    <xdr:to>
      <xdr:col>102</xdr:col>
      <xdr:colOff>165100</xdr:colOff>
      <xdr:row>105</xdr:row>
      <xdr:rowOff>112305</xdr:rowOff>
    </xdr:to>
    <xdr:sp macro="" textlink="">
      <xdr:nvSpPr>
        <xdr:cNvPr id="746" name="楕円 745">
          <a:extLst>
            <a:ext uri="{FF2B5EF4-FFF2-40B4-BE49-F238E27FC236}">
              <a16:creationId xmlns:a16="http://schemas.microsoft.com/office/drawing/2014/main" id="{1B453727-B441-4728-92A2-2008FC352B64}"/>
            </a:ext>
          </a:extLst>
        </xdr:cNvPr>
        <xdr:cNvSpPr/>
      </xdr:nvSpPr>
      <xdr:spPr>
        <a:xfrm>
          <a:off x="19494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61505</xdr:rowOff>
    </xdr:from>
    <xdr:to>
      <xdr:col>107</xdr:col>
      <xdr:colOff>50800</xdr:colOff>
      <xdr:row>105</xdr:row>
      <xdr:rowOff>61505</xdr:rowOff>
    </xdr:to>
    <xdr:cxnSp macro="">
      <xdr:nvCxnSpPr>
        <xdr:cNvPr id="747" name="直線コネクタ 746">
          <a:extLst>
            <a:ext uri="{FF2B5EF4-FFF2-40B4-BE49-F238E27FC236}">
              <a16:creationId xmlns:a16="http://schemas.microsoft.com/office/drawing/2014/main" id="{C16897D3-9059-4F5C-A080-7CDF43834B1D}"/>
            </a:ext>
          </a:extLst>
        </xdr:cNvPr>
        <xdr:cNvCxnSpPr/>
      </xdr:nvCxnSpPr>
      <xdr:spPr>
        <a:xfrm>
          <a:off x="19545300" y="18063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748" name="楕円 747">
          <a:extLst>
            <a:ext uri="{FF2B5EF4-FFF2-40B4-BE49-F238E27FC236}">
              <a16:creationId xmlns:a16="http://schemas.microsoft.com/office/drawing/2014/main" id="{B9EFC769-B1F2-4F4B-A92C-9A21AFA32150}"/>
            </a:ext>
          </a:extLst>
        </xdr:cNvPr>
        <xdr:cNvSpPr/>
      </xdr:nvSpPr>
      <xdr:spPr>
        <a:xfrm>
          <a:off x="18605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19050</xdr:rowOff>
    </xdr:from>
    <xdr:to>
      <xdr:col>102</xdr:col>
      <xdr:colOff>114300</xdr:colOff>
      <xdr:row>105</xdr:row>
      <xdr:rowOff>61505</xdr:rowOff>
    </xdr:to>
    <xdr:cxnSp macro="">
      <xdr:nvCxnSpPr>
        <xdr:cNvPr id="749" name="直線コネクタ 748">
          <a:extLst>
            <a:ext uri="{FF2B5EF4-FFF2-40B4-BE49-F238E27FC236}">
              <a16:creationId xmlns:a16="http://schemas.microsoft.com/office/drawing/2014/main" id="{44313456-408D-4891-B6D3-ADF70F430384}"/>
            </a:ext>
          </a:extLst>
        </xdr:cNvPr>
        <xdr:cNvCxnSpPr/>
      </xdr:nvCxnSpPr>
      <xdr:spPr>
        <a:xfrm>
          <a:off x="18656300" y="1802130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750" name="n_1aveValue【公民館】&#10;一人当たり面積">
          <a:extLst>
            <a:ext uri="{FF2B5EF4-FFF2-40B4-BE49-F238E27FC236}">
              <a16:creationId xmlns:a16="http://schemas.microsoft.com/office/drawing/2014/main" id="{2AEF8160-5CAB-433B-AB97-E8D891148A88}"/>
            </a:ext>
          </a:extLst>
        </xdr:cNvPr>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751" name="n_2aveValue【公民館】&#10;一人当たり面積">
          <a:extLst>
            <a:ext uri="{FF2B5EF4-FFF2-40B4-BE49-F238E27FC236}">
              <a16:creationId xmlns:a16="http://schemas.microsoft.com/office/drawing/2014/main" id="{3922A0B9-F056-402A-AD79-6967572E5C3B}"/>
            </a:ext>
          </a:extLst>
        </xdr:cNvPr>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752" name="n_3aveValue【公民館】&#10;一人当たり面積">
          <a:extLst>
            <a:ext uri="{FF2B5EF4-FFF2-40B4-BE49-F238E27FC236}">
              <a16:creationId xmlns:a16="http://schemas.microsoft.com/office/drawing/2014/main" id="{55185923-F269-44A7-B769-C9D9834C614B}"/>
            </a:ext>
          </a:extLst>
        </xdr:cNvPr>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69141</xdr:rowOff>
    </xdr:from>
    <xdr:ext cx="469744" cy="259045"/>
    <xdr:sp macro="" textlink="">
      <xdr:nvSpPr>
        <xdr:cNvPr id="753" name="n_4aveValue【公民館】&#10;一人当たり面積">
          <a:extLst>
            <a:ext uri="{FF2B5EF4-FFF2-40B4-BE49-F238E27FC236}">
              <a16:creationId xmlns:a16="http://schemas.microsoft.com/office/drawing/2014/main" id="{D0DD69D4-2682-4738-A56A-BEDBBED01BE5}"/>
            </a:ext>
          </a:extLst>
        </xdr:cNvPr>
        <xdr:cNvSpPr txBox="1"/>
      </xdr:nvSpPr>
      <xdr:spPr>
        <a:xfrm>
          <a:off x="18421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119034</xdr:rowOff>
    </xdr:from>
    <xdr:ext cx="469744" cy="259045"/>
    <xdr:sp macro="" textlink="">
      <xdr:nvSpPr>
        <xdr:cNvPr id="754" name="n_1mainValue【公民館】&#10;一人当たり面積">
          <a:extLst>
            <a:ext uri="{FF2B5EF4-FFF2-40B4-BE49-F238E27FC236}">
              <a16:creationId xmlns:a16="http://schemas.microsoft.com/office/drawing/2014/main" id="{A768D4E4-AE38-43BD-995E-38C6EB0CC1CC}"/>
            </a:ext>
          </a:extLst>
        </xdr:cNvPr>
        <xdr:cNvSpPr txBox="1"/>
      </xdr:nvSpPr>
      <xdr:spPr>
        <a:xfrm>
          <a:off x="210757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128832</xdr:rowOff>
    </xdr:from>
    <xdr:ext cx="469744" cy="259045"/>
    <xdr:sp macro="" textlink="">
      <xdr:nvSpPr>
        <xdr:cNvPr id="755" name="n_2mainValue【公民館】&#10;一人当たり面積">
          <a:extLst>
            <a:ext uri="{FF2B5EF4-FFF2-40B4-BE49-F238E27FC236}">
              <a16:creationId xmlns:a16="http://schemas.microsoft.com/office/drawing/2014/main" id="{28A5BB88-5C33-47F8-8A2A-99A5F1FA575F}"/>
            </a:ext>
          </a:extLst>
        </xdr:cNvPr>
        <xdr:cNvSpPr txBox="1"/>
      </xdr:nvSpPr>
      <xdr:spPr>
        <a:xfrm>
          <a:off x="20199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128832</xdr:rowOff>
    </xdr:from>
    <xdr:ext cx="469744" cy="259045"/>
    <xdr:sp macro="" textlink="">
      <xdr:nvSpPr>
        <xdr:cNvPr id="756" name="n_3mainValue【公民館】&#10;一人当たり面積">
          <a:extLst>
            <a:ext uri="{FF2B5EF4-FFF2-40B4-BE49-F238E27FC236}">
              <a16:creationId xmlns:a16="http://schemas.microsoft.com/office/drawing/2014/main" id="{B12CB260-1D94-47AA-A4C5-8404C4D128A0}"/>
            </a:ext>
          </a:extLst>
        </xdr:cNvPr>
        <xdr:cNvSpPr txBox="1"/>
      </xdr:nvSpPr>
      <xdr:spPr>
        <a:xfrm>
          <a:off x="19310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757" name="n_4mainValue【公民館】&#10;一人当たり面積">
          <a:extLst>
            <a:ext uri="{FF2B5EF4-FFF2-40B4-BE49-F238E27FC236}">
              <a16:creationId xmlns:a16="http://schemas.microsoft.com/office/drawing/2014/main" id="{354D08A0-61B1-47CD-8AAF-BBF68FE1A9D5}"/>
            </a:ext>
          </a:extLst>
        </xdr:cNvPr>
        <xdr:cNvSpPr txBox="1"/>
      </xdr:nvSpPr>
      <xdr:spPr>
        <a:xfrm>
          <a:off x="18421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78D3F847-3124-497D-93BD-5C4174F146C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9A1E7497-1846-405E-96EB-C474AC8FA75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513AE2AB-EC69-47B1-AE99-D79A28FA5D6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令和元年度数値について、類似団体と比較して特に有形固定資産減価償却率が高くなっている施設は、公営住宅、学校施設である。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公営住宅については、公共施設等総合管理計画・公営住宅等長寿命化計画に基づき、取壊しも含め、修繕・改善に取り組んでいく。</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学校施設については、公共施設等総合管理計画に基づき、計画的に老朽化対策に取り組んでいく。</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90BA51F-D62A-471F-BE2D-B7EE09DCFCF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1FCE71B-6AFC-4E12-829E-1A5C1E293A2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21F5F0F-BB5E-4D85-AAA5-75B303F9B38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7EFEFDB-E9DE-4370-A713-A4B9DAEA301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0E35E4C-1579-424D-A150-5FEE15B47A3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B0FA2FD-0D55-4792-9F83-D84AAEE2731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6269C06-5DED-49A1-9A3C-959D73E7069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E32FAAD-F88E-4F92-ACDD-B3F06CC7EC0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33B1CD5-18BB-47EF-B8BA-26F6B5FC3A6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ED1A313-1240-4ABB-8FFD-4E1BD0A5376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25,815
25,558
28.85
9,489,578
9,024,616
360,315
5,645,281
4,739,240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7ADD007-44FB-44CE-B720-CD71A30D03D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2AA817-E493-4937-99E2-B5ADEE2CB49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D6B0B12-1240-4608-9A0E-C494FE3D74E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825FBDC-ACDB-4290-9601-D5B8EBC1373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199EDBB-EF47-45EA-A7A5-3EA7192D072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AE81BDE-258C-47DD-B3BB-20CF36248AD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39E59B2-DD91-4F7E-8501-8FC14DCFBE8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4A78293-FCA7-425F-9FC2-97D0237F270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644FC5A-31B3-4857-9F4A-C95DCD8BF9C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2241AE-6F75-41D4-9DC7-67872A271DF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C8AAB54-6E9F-4939-AFFC-7E4FDEF5012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07C02E8-ED9A-43A5-A26D-9DBDB77C9A6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6A5B624-9FF8-425C-8791-C15DC846B36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D63E700-280C-4F77-A559-2EDB055B37A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2A00FFA-810E-429D-A9EE-F479DDFCCC1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77A936D-F679-40FE-A34A-F30257118A1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2BF6991-A253-4422-AF49-9592D816EA2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EC6B880-AC87-42A7-BBAB-3840F2BBAB2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03584F6-10B6-4DB3-85EE-E02AAA706D2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B61E173-1F99-406B-B796-609A83DF2C8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F39251F-5AB6-44F5-B3DD-F1D837264C9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7E322BA-99A4-4E8C-9010-EF43038C6AB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034D261-67E4-4788-8841-43E7126FAB1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81B9A01-22D3-4E9D-A040-6F6F3C8C021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83DE1A4-56E7-4DF3-B4E7-29C1CC8DC7B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3FBE3FF-43A8-4FFE-AF17-093682299BA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D052361-DC07-447C-989E-3E1754D4BBC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EFAF14E-F6B4-4111-83ED-333990B2B6B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B792BAC-5993-4E92-B25F-D59C6FBABD9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E17E37CA-DA63-4C30-B5F5-E83F61EF5E2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9FF127E-0CC5-4DB7-A21B-E7F550E8724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A0094DF-70F9-47EF-90D0-53E16E62FE8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C494805-7285-4213-863E-A37039024B7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D7A4DB8-AA25-4FD5-AC0B-0CCC0656B3F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5FF32A29-BC39-4EEE-804D-3BA59079A24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EB9A5CD-2C97-4467-8306-62CDC40C085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CA9177E-6AAB-4032-A0DF-9745C457B17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FCB6958-98D5-411D-8C4D-7A1C3CE020B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F6C148D-ABA5-4571-B49D-1FE408C19EB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4D6278A-8C84-4A0D-B404-D17D6BA5E5E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C83270D-0EBC-4718-B06F-09907BC18A5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CB832B5-FEAF-46BB-9399-223414FE7E5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6CAD4A7-95EF-4FC4-A919-73848C390EF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F8C7548-6A0A-47DE-981E-37BF1D3FD06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88FFB00-4EB9-412E-82DD-EE155918277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DC744F5-42C0-460D-AF7C-838ABF401BD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DF3CA574-6CC7-4388-9089-AC0964F09D8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75B7267-50F1-4BC8-B9D2-5700CD6BF92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D765F581-8A77-4007-A66A-82733345746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C88522A4-3B3B-4B8F-860C-C849469525B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9C95D042-90EC-4A52-88A0-F1C8E93BC18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6FF1FCB9-E022-4A4A-8FF2-9D42BEC6F5F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316D2BDA-F8D0-47F3-9ACB-36A30812B89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7BC4C101-9065-46E4-A401-B319D1A5E1B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FE745F84-281C-4337-9163-C4D3213FFE5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E2951DAA-3E00-4925-85A9-E29058D338F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79CC13-2C5B-4B14-8E26-02C888BDDEA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69" name="テキスト ボックス 68">
          <a:extLst>
            <a:ext uri="{FF2B5EF4-FFF2-40B4-BE49-F238E27FC236}">
              <a16:creationId xmlns:a16="http://schemas.microsoft.com/office/drawing/2014/main" id="{AC6089A2-E669-4689-907B-519714E5150F}"/>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F0A4CF31-D818-4B31-9D0C-5EBEC602F75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D7B77873-335B-42D8-BDC5-96B99D00A70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72" name="直線コネクタ 71">
          <a:extLst>
            <a:ext uri="{FF2B5EF4-FFF2-40B4-BE49-F238E27FC236}">
              <a16:creationId xmlns:a16="http://schemas.microsoft.com/office/drawing/2014/main" id="{F5381DBD-4309-456F-9B34-4663F3AB0E8B}"/>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73" name="【体育館・プール】&#10;有形固定資産減価償却率最小値テキスト">
          <a:extLst>
            <a:ext uri="{FF2B5EF4-FFF2-40B4-BE49-F238E27FC236}">
              <a16:creationId xmlns:a16="http://schemas.microsoft.com/office/drawing/2014/main" id="{5CA87128-AC69-4044-AEC1-600CA8D2D839}"/>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74" name="直線コネクタ 73">
          <a:extLst>
            <a:ext uri="{FF2B5EF4-FFF2-40B4-BE49-F238E27FC236}">
              <a16:creationId xmlns:a16="http://schemas.microsoft.com/office/drawing/2014/main" id="{A4D88CD5-F173-4776-86D8-4599657279AE}"/>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75" name="【体育館・プール】&#10;有形固定資産減価償却率最大値テキスト">
          <a:extLst>
            <a:ext uri="{FF2B5EF4-FFF2-40B4-BE49-F238E27FC236}">
              <a16:creationId xmlns:a16="http://schemas.microsoft.com/office/drawing/2014/main" id="{FCC3A272-0B13-4F5F-8BD8-7E7181D9D887}"/>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E6F7BA5A-C13F-4A25-BE12-1B8219DC319F}"/>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EB9E8ACC-8414-4BF0-8647-35F143AAA8D0}"/>
            </a:ext>
          </a:extLst>
        </xdr:cNvPr>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78" name="フローチャート: 判断 77">
          <a:extLst>
            <a:ext uri="{FF2B5EF4-FFF2-40B4-BE49-F238E27FC236}">
              <a16:creationId xmlns:a16="http://schemas.microsoft.com/office/drawing/2014/main" id="{96D317E0-1B87-411B-8D31-F31B465928E5}"/>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79" name="フローチャート: 判断 78">
          <a:extLst>
            <a:ext uri="{FF2B5EF4-FFF2-40B4-BE49-F238E27FC236}">
              <a16:creationId xmlns:a16="http://schemas.microsoft.com/office/drawing/2014/main" id="{9AF859B0-7C6B-48E3-AD32-FC118D78B9A9}"/>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80" name="フローチャート: 判断 79">
          <a:extLst>
            <a:ext uri="{FF2B5EF4-FFF2-40B4-BE49-F238E27FC236}">
              <a16:creationId xmlns:a16="http://schemas.microsoft.com/office/drawing/2014/main" id="{DCE9C9AA-8992-44B3-9D29-22F35C2222D4}"/>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81" name="フローチャート: 判断 80">
          <a:extLst>
            <a:ext uri="{FF2B5EF4-FFF2-40B4-BE49-F238E27FC236}">
              <a16:creationId xmlns:a16="http://schemas.microsoft.com/office/drawing/2014/main" id="{5F1AF13F-D75F-483B-93A2-F56683E0E0AD}"/>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82" name="フローチャート: 判断 81">
          <a:extLst>
            <a:ext uri="{FF2B5EF4-FFF2-40B4-BE49-F238E27FC236}">
              <a16:creationId xmlns:a16="http://schemas.microsoft.com/office/drawing/2014/main" id="{993BB91B-0214-4172-A47B-250DB07018BD}"/>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FF1D4DC7-6847-4B3C-B3C3-83A4604F664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3818BDC0-3F74-4129-854B-D0B0E2E35AF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774F1AA-FDE3-4540-A4BB-E65CCD57774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203113A-9070-48FD-8C31-524ABD7F232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40B9C92-6394-410A-9F5F-5A248A6CD7D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140970</xdr:rowOff>
    </xdr:from>
    <xdr:to>
      <xdr:col>24</xdr:col>
      <xdr:colOff>114300</xdr:colOff>
      <xdr:row>59</xdr:row>
      <xdr:rowOff>71120</xdr:rowOff>
    </xdr:to>
    <xdr:sp macro="" textlink="">
      <xdr:nvSpPr>
        <xdr:cNvPr id="88" name="楕円 87">
          <a:extLst>
            <a:ext uri="{FF2B5EF4-FFF2-40B4-BE49-F238E27FC236}">
              <a16:creationId xmlns:a16="http://schemas.microsoft.com/office/drawing/2014/main" id="{D314D54F-DD2E-4C3D-9748-8DC583F4C90A}"/>
            </a:ext>
          </a:extLst>
        </xdr:cNvPr>
        <xdr:cNvSpPr/>
      </xdr:nvSpPr>
      <xdr:spPr>
        <a:xfrm>
          <a:off x="45847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163847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CE837698-5543-4A07-8766-4EEDAAB98C94}"/>
            </a:ext>
          </a:extLst>
        </xdr:cNvPr>
        <xdr:cNvSpPr txBox="1"/>
      </xdr:nvSpPr>
      <xdr:spPr>
        <a:xfrm>
          <a:off x="4673600" y="993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114300</xdr:rowOff>
    </xdr:from>
    <xdr:to>
      <xdr:col>20</xdr:col>
      <xdr:colOff>38100</xdr:colOff>
      <xdr:row>59</xdr:row>
      <xdr:rowOff>44450</xdr:rowOff>
    </xdr:to>
    <xdr:sp macro="" textlink="">
      <xdr:nvSpPr>
        <xdr:cNvPr id="90" name="楕円 89">
          <a:extLst>
            <a:ext uri="{FF2B5EF4-FFF2-40B4-BE49-F238E27FC236}">
              <a16:creationId xmlns:a16="http://schemas.microsoft.com/office/drawing/2014/main" id="{0F89719F-D1A8-4F5D-B518-73271C80C43C}"/>
            </a:ext>
          </a:extLst>
        </xdr:cNvPr>
        <xdr:cNvSpPr/>
      </xdr:nvSpPr>
      <xdr:spPr>
        <a:xfrm>
          <a:off x="3746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165100</xdr:rowOff>
    </xdr:from>
    <xdr:to>
      <xdr:col>24</xdr:col>
      <xdr:colOff>63500</xdr:colOff>
      <xdr:row>59</xdr:row>
      <xdr:rowOff>20320</xdr:rowOff>
    </xdr:to>
    <xdr:cxnSp macro="">
      <xdr:nvCxnSpPr>
        <xdr:cNvPr id="91" name="直線コネクタ 90">
          <a:extLst>
            <a:ext uri="{FF2B5EF4-FFF2-40B4-BE49-F238E27FC236}">
              <a16:creationId xmlns:a16="http://schemas.microsoft.com/office/drawing/2014/main" id="{C771C0CA-696C-47D7-B310-7C85F8DC8FDB}"/>
            </a:ext>
          </a:extLst>
        </xdr:cNvPr>
        <xdr:cNvCxnSpPr/>
      </xdr:nvCxnSpPr>
      <xdr:spPr>
        <a:xfrm>
          <a:off x="3797300" y="101092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86360</xdr:rowOff>
    </xdr:from>
    <xdr:to>
      <xdr:col>15</xdr:col>
      <xdr:colOff>101600</xdr:colOff>
      <xdr:row>59</xdr:row>
      <xdr:rowOff>16510</xdr:rowOff>
    </xdr:to>
    <xdr:sp macro="" textlink="">
      <xdr:nvSpPr>
        <xdr:cNvPr id="92" name="楕円 91">
          <a:extLst>
            <a:ext uri="{FF2B5EF4-FFF2-40B4-BE49-F238E27FC236}">
              <a16:creationId xmlns:a16="http://schemas.microsoft.com/office/drawing/2014/main" id="{313F2C73-A2D5-4FD3-B8C4-0FE432E254FA}"/>
            </a:ext>
          </a:extLst>
        </xdr:cNvPr>
        <xdr:cNvSpPr/>
      </xdr:nvSpPr>
      <xdr:spPr>
        <a:xfrm>
          <a:off x="2857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58</xdr:row>
      <xdr:rowOff>165100</xdr:rowOff>
    </xdr:to>
    <xdr:cxnSp macro="">
      <xdr:nvCxnSpPr>
        <xdr:cNvPr id="93" name="直線コネクタ 92">
          <a:extLst>
            <a:ext uri="{FF2B5EF4-FFF2-40B4-BE49-F238E27FC236}">
              <a16:creationId xmlns:a16="http://schemas.microsoft.com/office/drawing/2014/main" id="{5EE231E2-331E-4DA7-896B-C2B6D7C9B837}"/>
            </a:ext>
          </a:extLst>
        </xdr:cNvPr>
        <xdr:cNvCxnSpPr/>
      </xdr:nvCxnSpPr>
      <xdr:spPr>
        <a:xfrm>
          <a:off x="2908300" y="100812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58420</xdr:rowOff>
    </xdr:from>
    <xdr:to>
      <xdr:col>10</xdr:col>
      <xdr:colOff>165100</xdr:colOff>
      <xdr:row>58</xdr:row>
      <xdr:rowOff>160020</xdr:rowOff>
    </xdr:to>
    <xdr:sp macro="" textlink="">
      <xdr:nvSpPr>
        <xdr:cNvPr id="94" name="楕円 93">
          <a:extLst>
            <a:ext uri="{FF2B5EF4-FFF2-40B4-BE49-F238E27FC236}">
              <a16:creationId xmlns:a16="http://schemas.microsoft.com/office/drawing/2014/main" id="{029D8D9B-D4BC-45AC-A5B9-179B2AB4B850}"/>
            </a:ext>
          </a:extLst>
        </xdr:cNvPr>
        <xdr:cNvSpPr/>
      </xdr:nvSpPr>
      <xdr:spPr>
        <a:xfrm>
          <a:off x="1968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109220</xdr:rowOff>
    </xdr:from>
    <xdr:to>
      <xdr:col>15</xdr:col>
      <xdr:colOff>50800</xdr:colOff>
      <xdr:row>58</xdr:row>
      <xdr:rowOff>137160</xdr:rowOff>
    </xdr:to>
    <xdr:cxnSp macro="">
      <xdr:nvCxnSpPr>
        <xdr:cNvPr id="95" name="直線コネクタ 94">
          <a:extLst>
            <a:ext uri="{FF2B5EF4-FFF2-40B4-BE49-F238E27FC236}">
              <a16:creationId xmlns:a16="http://schemas.microsoft.com/office/drawing/2014/main" id="{7DF0C2FC-8ABF-4970-B633-A26F69524688}"/>
            </a:ext>
          </a:extLst>
        </xdr:cNvPr>
        <xdr:cNvCxnSpPr/>
      </xdr:nvCxnSpPr>
      <xdr:spPr>
        <a:xfrm>
          <a:off x="2019300" y="100533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57150</xdr:rowOff>
    </xdr:from>
    <xdr:to>
      <xdr:col>6</xdr:col>
      <xdr:colOff>38100</xdr:colOff>
      <xdr:row>57</xdr:row>
      <xdr:rowOff>158750</xdr:rowOff>
    </xdr:to>
    <xdr:sp macro="" textlink="">
      <xdr:nvSpPr>
        <xdr:cNvPr id="96" name="楕円 95">
          <a:extLst>
            <a:ext uri="{FF2B5EF4-FFF2-40B4-BE49-F238E27FC236}">
              <a16:creationId xmlns:a16="http://schemas.microsoft.com/office/drawing/2014/main" id="{B4CB8DED-9976-48DF-94DC-5C434392902F}"/>
            </a:ext>
          </a:extLst>
        </xdr:cNvPr>
        <xdr:cNvSpPr/>
      </xdr:nvSpPr>
      <xdr:spPr>
        <a:xfrm>
          <a:off x="1079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107950</xdr:rowOff>
    </xdr:from>
    <xdr:to>
      <xdr:col>10</xdr:col>
      <xdr:colOff>114300</xdr:colOff>
      <xdr:row>58</xdr:row>
      <xdr:rowOff>109220</xdr:rowOff>
    </xdr:to>
    <xdr:cxnSp macro="">
      <xdr:nvCxnSpPr>
        <xdr:cNvPr id="97" name="直線コネクタ 96">
          <a:extLst>
            <a:ext uri="{FF2B5EF4-FFF2-40B4-BE49-F238E27FC236}">
              <a16:creationId xmlns:a16="http://schemas.microsoft.com/office/drawing/2014/main" id="{E0CFC858-F95D-4DA4-A853-719422AFE0E9}"/>
            </a:ext>
          </a:extLst>
        </xdr:cNvPr>
        <xdr:cNvCxnSpPr/>
      </xdr:nvCxnSpPr>
      <xdr:spPr>
        <a:xfrm>
          <a:off x="1130300" y="9880600"/>
          <a:ext cx="8890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98" name="n_1aveValue【体育館・プール】&#10;有形固定資産減価償却率">
          <a:extLst>
            <a:ext uri="{FF2B5EF4-FFF2-40B4-BE49-F238E27FC236}">
              <a16:creationId xmlns:a16="http://schemas.microsoft.com/office/drawing/2014/main" id="{D94B2991-CAF6-42FB-B4C2-BC54D451958F}"/>
            </a:ext>
          </a:extLst>
        </xdr:cNvPr>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99" name="n_2aveValue【体育館・プール】&#10;有形固定資産減価償却率">
          <a:extLst>
            <a:ext uri="{FF2B5EF4-FFF2-40B4-BE49-F238E27FC236}">
              <a16:creationId xmlns:a16="http://schemas.microsoft.com/office/drawing/2014/main" id="{7586E1AB-B306-4D57-8E2A-8DE6213F6190}"/>
            </a:ext>
          </a:extLst>
        </xdr:cNvPr>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100" name="n_3aveValue【体育館・プール】&#10;有形固定資産減価償却率">
          <a:extLst>
            <a:ext uri="{FF2B5EF4-FFF2-40B4-BE49-F238E27FC236}">
              <a16:creationId xmlns:a16="http://schemas.microsoft.com/office/drawing/2014/main" id="{A084DEDA-0B81-450B-A30C-C2458488BD17}"/>
            </a:ext>
          </a:extLst>
        </xdr:cNvPr>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16527</xdr:rowOff>
    </xdr:from>
    <xdr:ext cx="405111" cy="259045"/>
    <xdr:sp macro="" textlink="">
      <xdr:nvSpPr>
        <xdr:cNvPr id="101" name="n_4aveValue【体育館・プール】&#10;有形固定資産減価償却率">
          <a:extLst>
            <a:ext uri="{FF2B5EF4-FFF2-40B4-BE49-F238E27FC236}">
              <a16:creationId xmlns:a16="http://schemas.microsoft.com/office/drawing/2014/main" id="{D4DB4BAD-16C6-4F33-9047-2C1802946D9E}"/>
            </a:ext>
          </a:extLst>
        </xdr:cNvPr>
        <xdr:cNvSpPr txBox="1"/>
      </xdr:nvSpPr>
      <xdr:spPr>
        <a:xfrm>
          <a:off x="9277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60977</xdr:rowOff>
    </xdr:from>
    <xdr:ext cx="405111" cy="259045"/>
    <xdr:sp macro="" textlink="">
      <xdr:nvSpPr>
        <xdr:cNvPr id="102" name="n_1mainValue【体育館・プール】&#10;有形固定資産減価償却率">
          <a:extLst>
            <a:ext uri="{FF2B5EF4-FFF2-40B4-BE49-F238E27FC236}">
              <a16:creationId xmlns:a16="http://schemas.microsoft.com/office/drawing/2014/main" id="{16F32A85-E7E1-4A8C-BF8C-15F5DFE2BC3F}"/>
            </a:ext>
          </a:extLst>
        </xdr:cNvPr>
        <xdr:cNvSpPr txBox="1"/>
      </xdr:nvSpPr>
      <xdr:spPr>
        <a:xfrm>
          <a:off x="3582044" y="983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33037</xdr:rowOff>
    </xdr:from>
    <xdr:ext cx="405111" cy="259045"/>
    <xdr:sp macro="" textlink="">
      <xdr:nvSpPr>
        <xdr:cNvPr id="103" name="n_2mainValue【体育館・プール】&#10;有形固定資産減価償却率">
          <a:extLst>
            <a:ext uri="{FF2B5EF4-FFF2-40B4-BE49-F238E27FC236}">
              <a16:creationId xmlns:a16="http://schemas.microsoft.com/office/drawing/2014/main" id="{7D6FB542-E4B9-421B-9600-EA01E8D881A2}"/>
            </a:ext>
          </a:extLst>
        </xdr:cNvPr>
        <xdr:cNvSpPr txBox="1"/>
      </xdr:nvSpPr>
      <xdr:spPr>
        <a:xfrm>
          <a:off x="2705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5097</xdr:rowOff>
    </xdr:from>
    <xdr:ext cx="405111" cy="259045"/>
    <xdr:sp macro="" textlink="">
      <xdr:nvSpPr>
        <xdr:cNvPr id="104" name="n_3mainValue【体育館・プール】&#10;有形固定資産減価償却率">
          <a:extLst>
            <a:ext uri="{FF2B5EF4-FFF2-40B4-BE49-F238E27FC236}">
              <a16:creationId xmlns:a16="http://schemas.microsoft.com/office/drawing/2014/main" id="{D7E58CF7-280F-496B-A5C4-B23E7F07E136}"/>
            </a:ext>
          </a:extLst>
        </xdr:cNvPr>
        <xdr:cNvSpPr txBox="1"/>
      </xdr:nvSpPr>
      <xdr:spPr>
        <a:xfrm>
          <a:off x="1816744" y="977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3827</xdr:rowOff>
    </xdr:from>
    <xdr:ext cx="405111" cy="259045"/>
    <xdr:sp macro="" textlink="">
      <xdr:nvSpPr>
        <xdr:cNvPr id="105" name="n_4mainValue【体育館・プール】&#10;有形固定資産減価償却率">
          <a:extLst>
            <a:ext uri="{FF2B5EF4-FFF2-40B4-BE49-F238E27FC236}">
              <a16:creationId xmlns:a16="http://schemas.microsoft.com/office/drawing/2014/main" id="{C80DC8A9-2227-494B-9EA6-A884C4A107A5}"/>
            </a:ext>
          </a:extLst>
        </xdr:cNvPr>
        <xdr:cNvSpPr txBox="1"/>
      </xdr:nvSpPr>
      <xdr:spPr>
        <a:xfrm>
          <a:off x="927744"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6" name="正方形/長方形 105">
          <a:extLst>
            <a:ext uri="{FF2B5EF4-FFF2-40B4-BE49-F238E27FC236}">
              <a16:creationId xmlns:a16="http://schemas.microsoft.com/office/drawing/2014/main" id="{03AC16B7-4E04-4B66-89C9-4F334357CD1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7" name="正方形/長方形 106">
          <a:extLst>
            <a:ext uri="{FF2B5EF4-FFF2-40B4-BE49-F238E27FC236}">
              <a16:creationId xmlns:a16="http://schemas.microsoft.com/office/drawing/2014/main" id="{0DFE9333-986A-43D4-809D-866FDA7EBA0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8" name="正方形/長方形 107">
          <a:extLst>
            <a:ext uri="{FF2B5EF4-FFF2-40B4-BE49-F238E27FC236}">
              <a16:creationId xmlns:a16="http://schemas.microsoft.com/office/drawing/2014/main" id="{79D7640E-7343-4B5D-94A1-E9500DB4FEB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9" name="正方形/長方形 108">
          <a:extLst>
            <a:ext uri="{FF2B5EF4-FFF2-40B4-BE49-F238E27FC236}">
              <a16:creationId xmlns:a16="http://schemas.microsoft.com/office/drawing/2014/main" id="{EB9C41DF-B8AD-4451-8308-061004AF10F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0" name="正方形/長方形 109">
          <a:extLst>
            <a:ext uri="{FF2B5EF4-FFF2-40B4-BE49-F238E27FC236}">
              <a16:creationId xmlns:a16="http://schemas.microsoft.com/office/drawing/2014/main" id="{A8CC64EA-F713-4CF6-A2A5-83461EEDDF9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1" name="正方形/長方形 110">
          <a:extLst>
            <a:ext uri="{FF2B5EF4-FFF2-40B4-BE49-F238E27FC236}">
              <a16:creationId xmlns:a16="http://schemas.microsoft.com/office/drawing/2014/main" id="{8A17B0C5-EAE3-4A32-9D88-76E740E62C0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2" name="正方形/長方形 111">
          <a:extLst>
            <a:ext uri="{FF2B5EF4-FFF2-40B4-BE49-F238E27FC236}">
              <a16:creationId xmlns:a16="http://schemas.microsoft.com/office/drawing/2014/main" id="{8C92193B-9F44-4A1C-B470-9D9421E6339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3" name="正方形/長方形 112">
          <a:extLst>
            <a:ext uri="{FF2B5EF4-FFF2-40B4-BE49-F238E27FC236}">
              <a16:creationId xmlns:a16="http://schemas.microsoft.com/office/drawing/2014/main" id="{8D3530E2-17AB-4446-9DED-A3B1085CF87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4" name="テキスト ボックス 113">
          <a:extLst>
            <a:ext uri="{FF2B5EF4-FFF2-40B4-BE49-F238E27FC236}">
              <a16:creationId xmlns:a16="http://schemas.microsoft.com/office/drawing/2014/main" id="{60490436-C4AD-4A01-B7F1-2BC8D79CF0F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5" name="直線コネクタ 114">
          <a:extLst>
            <a:ext uri="{FF2B5EF4-FFF2-40B4-BE49-F238E27FC236}">
              <a16:creationId xmlns:a16="http://schemas.microsoft.com/office/drawing/2014/main" id="{B67556CE-5A9F-49FA-A273-49973EC0FA5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6" name="直線コネクタ 115">
          <a:extLst>
            <a:ext uri="{FF2B5EF4-FFF2-40B4-BE49-F238E27FC236}">
              <a16:creationId xmlns:a16="http://schemas.microsoft.com/office/drawing/2014/main" id="{AA6F80AF-E665-4DB6-B2B0-12CD01C2212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7" name="テキスト ボックス 116">
          <a:extLst>
            <a:ext uri="{FF2B5EF4-FFF2-40B4-BE49-F238E27FC236}">
              <a16:creationId xmlns:a16="http://schemas.microsoft.com/office/drawing/2014/main" id="{6B03D0C4-1EB5-471C-A3CF-4F4A4254834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8" name="直線コネクタ 117">
          <a:extLst>
            <a:ext uri="{FF2B5EF4-FFF2-40B4-BE49-F238E27FC236}">
              <a16:creationId xmlns:a16="http://schemas.microsoft.com/office/drawing/2014/main" id="{9E7694A7-7D6A-4F1D-A1F7-DCE16A38999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9" name="テキスト ボックス 118">
          <a:extLst>
            <a:ext uri="{FF2B5EF4-FFF2-40B4-BE49-F238E27FC236}">
              <a16:creationId xmlns:a16="http://schemas.microsoft.com/office/drawing/2014/main" id="{F0AD68DA-BE80-474C-809A-8EF38B04403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8C9D1120-0253-4E06-8707-2CE084771CA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D1026E47-EC7E-4F9A-94EB-86AC8CCA1E4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2" name="直線コネクタ 121">
          <a:extLst>
            <a:ext uri="{FF2B5EF4-FFF2-40B4-BE49-F238E27FC236}">
              <a16:creationId xmlns:a16="http://schemas.microsoft.com/office/drawing/2014/main" id="{D5358E24-3ED4-4719-93CF-C79D37C78AD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3" name="テキスト ボックス 122">
          <a:extLst>
            <a:ext uri="{FF2B5EF4-FFF2-40B4-BE49-F238E27FC236}">
              <a16:creationId xmlns:a16="http://schemas.microsoft.com/office/drawing/2014/main" id="{240C06B9-DA5D-4B38-9F34-DBF70CD7889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4" name="直線コネクタ 123">
          <a:extLst>
            <a:ext uri="{FF2B5EF4-FFF2-40B4-BE49-F238E27FC236}">
              <a16:creationId xmlns:a16="http://schemas.microsoft.com/office/drawing/2014/main" id="{9A2AABAB-339A-44F4-99AA-DBA7F76E9BE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5" name="テキスト ボックス 124">
          <a:extLst>
            <a:ext uri="{FF2B5EF4-FFF2-40B4-BE49-F238E27FC236}">
              <a16:creationId xmlns:a16="http://schemas.microsoft.com/office/drawing/2014/main" id="{BA00D818-D14F-451A-935B-D2E890FB224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29F1F76F-143A-4E16-A1E4-7E9C61266AC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a:extLst>
            <a:ext uri="{FF2B5EF4-FFF2-40B4-BE49-F238E27FC236}">
              <a16:creationId xmlns:a16="http://schemas.microsoft.com/office/drawing/2014/main" id="{D996A899-35E7-41FB-B8C5-BB73AD9C731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A6E7269C-D920-4615-8465-02C723B4F1B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129" name="直線コネクタ 128">
          <a:extLst>
            <a:ext uri="{FF2B5EF4-FFF2-40B4-BE49-F238E27FC236}">
              <a16:creationId xmlns:a16="http://schemas.microsoft.com/office/drawing/2014/main" id="{1580F82C-C5AC-4967-BBE2-72BC5B429226}"/>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0" name="【体育館・プール】&#10;一人当たり面積最小値テキスト">
          <a:extLst>
            <a:ext uri="{FF2B5EF4-FFF2-40B4-BE49-F238E27FC236}">
              <a16:creationId xmlns:a16="http://schemas.microsoft.com/office/drawing/2014/main" id="{76E2DDFA-4B48-47AE-A0B4-D44FE14A1D3F}"/>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1" name="直線コネクタ 130">
          <a:extLst>
            <a:ext uri="{FF2B5EF4-FFF2-40B4-BE49-F238E27FC236}">
              <a16:creationId xmlns:a16="http://schemas.microsoft.com/office/drawing/2014/main" id="{D91EB72C-BE22-4107-BB0C-C376B9775CEE}"/>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132" name="【体育館・プール】&#10;一人当たり面積最大値テキスト">
          <a:extLst>
            <a:ext uri="{FF2B5EF4-FFF2-40B4-BE49-F238E27FC236}">
              <a16:creationId xmlns:a16="http://schemas.microsoft.com/office/drawing/2014/main" id="{1A2825D1-5EE6-4596-B896-22CD9A5EAEDC}"/>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133" name="直線コネクタ 132">
          <a:extLst>
            <a:ext uri="{FF2B5EF4-FFF2-40B4-BE49-F238E27FC236}">
              <a16:creationId xmlns:a16="http://schemas.microsoft.com/office/drawing/2014/main" id="{E4A22EE5-DB6D-4E1D-8F8D-D92272BC7B69}"/>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134" name="【体育館・プール】&#10;一人当たり面積平均値テキスト">
          <a:extLst>
            <a:ext uri="{FF2B5EF4-FFF2-40B4-BE49-F238E27FC236}">
              <a16:creationId xmlns:a16="http://schemas.microsoft.com/office/drawing/2014/main" id="{7BDB8191-2FC6-45BE-9F45-EEB21D3D0766}"/>
            </a:ext>
          </a:extLst>
        </xdr:cNvPr>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135" name="フローチャート: 判断 134">
          <a:extLst>
            <a:ext uri="{FF2B5EF4-FFF2-40B4-BE49-F238E27FC236}">
              <a16:creationId xmlns:a16="http://schemas.microsoft.com/office/drawing/2014/main" id="{B3CC9CEE-668F-4738-BF9C-35CFBD7733F4}"/>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136" name="フローチャート: 判断 135">
          <a:extLst>
            <a:ext uri="{FF2B5EF4-FFF2-40B4-BE49-F238E27FC236}">
              <a16:creationId xmlns:a16="http://schemas.microsoft.com/office/drawing/2014/main" id="{9CD36E80-724B-4159-9FB2-08A3F8459200}"/>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137" name="フローチャート: 判断 136">
          <a:extLst>
            <a:ext uri="{FF2B5EF4-FFF2-40B4-BE49-F238E27FC236}">
              <a16:creationId xmlns:a16="http://schemas.microsoft.com/office/drawing/2014/main" id="{54FC144F-10C5-4967-BAB0-B12A967CD37C}"/>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138" name="フローチャート: 判断 137">
          <a:extLst>
            <a:ext uri="{FF2B5EF4-FFF2-40B4-BE49-F238E27FC236}">
              <a16:creationId xmlns:a16="http://schemas.microsoft.com/office/drawing/2014/main" id="{6CA7DF98-6AD6-43C7-BA96-FF76EC86FF56}"/>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139" name="フローチャート: 判断 138">
          <a:extLst>
            <a:ext uri="{FF2B5EF4-FFF2-40B4-BE49-F238E27FC236}">
              <a16:creationId xmlns:a16="http://schemas.microsoft.com/office/drawing/2014/main" id="{BF8EDAC0-3A83-4023-909F-38325B81693D}"/>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E93A47F9-82C0-470E-897C-05FBF9A4567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9BDFF25D-A67F-48BA-ADB9-E432F68042F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8C8833CD-5442-473A-9964-76BD5C4C09A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21988AED-0D7C-46BA-AF00-BC9EC028BEE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84B194E-9451-4144-BA52-60409EF7F99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76835</xdr:rowOff>
    </xdr:from>
    <xdr:to>
      <xdr:col>55</xdr:col>
      <xdr:colOff>50800</xdr:colOff>
      <xdr:row>63</xdr:row>
      <xdr:rowOff>6985</xdr:rowOff>
    </xdr:to>
    <xdr:sp macro="" textlink="">
      <xdr:nvSpPr>
        <xdr:cNvPr id="145" name="楕円 144">
          <a:extLst>
            <a:ext uri="{FF2B5EF4-FFF2-40B4-BE49-F238E27FC236}">
              <a16:creationId xmlns:a16="http://schemas.microsoft.com/office/drawing/2014/main" id="{428259E4-529E-40F1-88B7-4570826CCDD0}"/>
            </a:ext>
          </a:extLst>
        </xdr:cNvPr>
        <xdr:cNvSpPr/>
      </xdr:nvSpPr>
      <xdr:spPr>
        <a:xfrm>
          <a:off x="104267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55262</xdr:rowOff>
    </xdr:from>
    <xdr:ext cx="469744" cy="259045"/>
    <xdr:sp macro="" textlink="">
      <xdr:nvSpPr>
        <xdr:cNvPr id="146" name="【体育館・プール】&#10;一人当たり面積該当値テキスト">
          <a:extLst>
            <a:ext uri="{FF2B5EF4-FFF2-40B4-BE49-F238E27FC236}">
              <a16:creationId xmlns:a16="http://schemas.microsoft.com/office/drawing/2014/main" id="{C1798B5A-09BE-4706-B83C-8E8D783FA7CB}"/>
            </a:ext>
          </a:extLst>
        </xdr:cNvPr>
        <xdr:cNvSpPr txBox="1"/>
      </xdr:nvSpPr>
      <xdr:spPr>
        <a:xfrm>
          <a:off x="10515600" y="1068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78740</xdr:rowOff>
    </xdr:from>
    <xdr:to>
      <xdr:col>50</xdr:col>
      <xdr:colOff>165100</xdr:colOff>
      <xdr:row>63</xdr:row>
      <xdr:rowOff>8890</xdr:rowOff>
    </xdr:to>
    <xdr:sp macro="" textlink="">
      <xdr:nvSpPr>
        <xdr:cNvPr id="147" name="楕円 146">
          <a:extLst>
            <a:ext uri="{FF2B5EF4-FFF2-40B4-BE49-F238E27FC236}">
              <a16:creationId xmlns:a16="http://schemas.microsoft.com/office/drawing/2014/main" id="{CFC2105F-B9A4-4F5D-9C2F-FF7E5277EB81}"/>
            </a:ext>
          </a:extLst>
        </xdr:cNvPr>
        <xdr:cNvSpPr/>
      </xdr:nvSpPr>
      <xdr:spPr>
        <a:xfrm>
          <a:off x="9588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127635</xdr:rowOff>
    </xdr:from>
    <xdr:to>
      <xdr:col>55</xdr:col>
      <xdr:colOff>0</xdr:colOff>
      <xdr:row>62</xdr:row>
      <xdr:rowOff>129540</xdr:rowOff>
    </xdr:to>
    <xdr:cxnSp macro="">
      <xdr:nvCxnSpPr>
        <xdr:cNvPr id="148" name="直線コネクタ 147">
          <a:extLst>
            <a:ext uri="{FF2B5EF4-FFF2-40B4-BE49-F238E27FC236}">
              <a16:creationId xmlns:a16="http://schemas.microsoft.com/office/drawing/2014/main" id="{A7DAB6A7-C873-4AA5-A596-8BE6D728EFBF}"/>
            </a:ext>
          </a:extLst>
        </xdr:cNvPr>
        <xdr:cNvCxnSpPr/>
      </xdr:nvCxnSpPr>
      <xdr:spPr>
        <a:xfrm flipV="1">
          <a:off x="9639300" y="107575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80645</xdr:rowOff>
    </xdr:from>
    <xdr:to>
      <xdr:col>46</xdr:col>
      <xdr:colOff>38100</xdr:colOff>
      <xdr:row>63</xdr:row>
      <xdr:rowOff>10795</xdr:rowOff>
    </xdr:to>
    <xdr:sp macro="" textlink="">
      <xdr:nvSpPr>
        <xdr:cNvPr id="149" name="楕円 148">
          <a:extLst>
            <a:ext uri="{FF2B5EF4-FFF2-40B4-BE49-F238E27FC236}">
              <a16:creationId xmlns:a16="http://schemas.microsoft.com/office/drawing/2014/main" id="{0FA38DD0-4E30-403F-BF2A-05CD2A835C49}"/>
            </a:ext>
          </a:extLst>
        </xdr:cNvPr>
        <xdr:cNvSpPr/>
      </xdr:nvSpPr>
      <xdr:spPr>
        <a:xfrm>
          <a:off x="8699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129540</xdr:rowOff>
    </xdr:from>
    <xdr:to>
      <xdr:col>50</xdr:col>
      <xdr:colOff>114300</xdr:colOff>
      <xdr:row>62</xdr:row>
      <xdr:rowOff>131445</xdr:rowOff>
    </xdr:to>
    <xdr:cxnSp macro="">
      <xdr:nvCxnSpPr>
        <xdr:cNvPr id="150" name="直線コネクタ 149">
          <a:extLst>
            <a:ext uri="{FF2B5EF4-FFF2-40B4-BE49-F238E27FC236}">
              <a16:creationId xmlns:a16="http://schemas.microsoft.com/office/drawing/2014/main" id="{FF7DF3F4-B936-4183-B9AB-95217390C845}"/>
            </a:ext>
          </a:extLst>
        </xdr:cNvPr>
        <xdr:cNvCxnSpPr/>
      </xdr:nvCxnSpPr>
      <xdr:spPr>
        <a:xfrm flipV="1">
          <a:off x="8750300" y="107594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82550</xdr:rowOff>
    </xdr:from>
    <xdr:to>
      <xdr:col>41</xdr:col>
      <xdr:colOff>101600</xdr:colOff>
      <xdr:row>63</xdr:row>
      <xdr:rowOff>12700</xdr:rowOff>
    </xdr:to>
    <xdr:sp macro="" textlink="">
      <xdr:nvSpPr>
        <xdr:cNvPr id="151" name="楕円 150">
          <a:extLst>
            <a:ext uri="{FF2B5EF4-FFF2-40B4-BE49-F238E27FC236}">
              <a16:creationId xmlns:a16="http://schemas.microsoft.com/office/drawing/2014/main" id="{FDFDCCEF-A2E3-4540-BB5C-9F5A12958F53}"/>
            </a:ext>
          </a:extLst>
        </xdr:cNvPr>
        <xdr:cNvSpPr/>
      </xdr:nvSpPr>
      <xdr:spPr>
        <a:xfrm>
          <a:off x="7810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131445</xdr:rowOff>
    </xdr:from>
    <xdr:to>
      <xdr:col>45</xdr:col>
      <xdr:colOff>177800</xdr:colOff>
      <xdr:row>62</xdr:row>
      <xdr:rowOff>133350</xdr:rowOff>
    </xdr:to>
    <xdr:cxnSp macro="">
      <xdr:nvCxnSpPr>
        <xdr:cNvPr id="152" name="直線コネクタ 151">
          <a:extLst>
            <a:ext uri="{FF2B5EF4-FFF2-40B4-BE49-F238E27FC236}">
              <a16:creationId xmlns:a16="http://schemas.microsoft.com/office/drawing/2014/main" id="{583E8842-5D3F-4E7B-B121-A48BECCDEC0C}"/>
            </a:ext>
          </a:extLst>
        </xdr:cNvPr>
        <xdr:cNvCxnSpPr/>
      </xdr:nvCxnSpPr>
      <xdr:spPr>
        <a:xfrm flipV="1">
          <a:off x="7861300" y="107613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82550</xdr:rowOff>
    </xdr:from>
    <xdr:to>
      <xdr:col>36</xdr:col>
      <xdr:colOff>165100</xdr:colOff>
      <xdr:row>63</xdr:row>
      <xdr:rowOff>12700</xdr:rowOff>
    </xdr:to>
    <xdr:sp macro="" textlink="">
      <xdr:nvSpPr>
        <xdr:cNvPr id="153" name="楕円 152">
          <a:extLst>
            <a:ext uri="{FF2B5EF4-FFF2-40B4-BE49-F238E27FC236}">
              <a16:creationId xmlns:a16="http://schemas.microsoft.com/office/drawing/2014/main" id="{B762B039-4C27-4583-93B5-0EFF34DFE5F9}"/>
            </a:ext>
          </a:extLst>
        </xdr:cNvPr>
        <xdr:cNvSpPr/>
      </xdr:nvSpPr>
      <xdr:spPr>
        <a:xfrm>
          <a:off x="6921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133350</xdr:rowOff>
    </xdr:from>
    <xdr:to>
      <xdr:col>41</xdr:col>
      <xdr:colOff>50800</xdr:colOff>
      <xdr:row>62</xdr:row>
      <xdr:rowOff>133350</xdr:rowOff>
    </xdr:to>
    <xdr:cxnSp macro="">
      <xdr:nvCxnSpPr>
        <xdr:cNvPr id="154" name="直線コネクタ 153">
          <a:extLst>
            <a:ext uri="{FF2B5EF4-FFF2-40B4-BE49-F238E27FC236}">
              <a16:creationId xmlns:a16="http://schemas.microsoft.com/office/drawing/2014/main" id="{9BF54E24-5C28-474C-A46D-75C2A9832934}"/>
            </a:ext>
          </a:extLst>
        </xdr:cNvPr>
        <xdr:cNvCxnSpPr/>
      </xdr:nvCxnSpPr>
      <xdr:spPr>
        <a:xfrm>
          <a:off x="6972300" y="1076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155" name="n_1aveValue【体育館・プール】&#10;一人当たり面積">
          <a:extLst>
            <a:ext uri="{FF2B5EF4-FFF2-40B4-BE49-F238E27FC236}">
              <a16:creationId xmlns:a16="http://schemas.microsoft.com/office/drawing/2014/main" id="{6F14BFB6-D96C-4EE4-95D4-0FB0495606F9}"/>
            </a:ext>
          </a:extLst>
        </xdr:cNvPr>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156" name="n_2aveValue【体育館・プール】&#10;一人当たり面積">
          <a:extLst>
            <a:ext uri="{FF2B5EF4-FFF2-40B4-BE49-F238E27FC236}">
              <a16:creationId xmlns:a16="http://schemas.microsoft.com/office/drawing/2014/main" id="{4ACB440C-F77D-4187-807B-4BB9D0829CE5}"/>
            </a:ext>
          </a:extLst>
        </xdr:cNvPr>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157" name="n_3aveValue【体育館・プール】&#10;一人当たり面積">
          <a:extLst>
            <a:ext uri="{FF2B5EF4-FFF2-40B4-BE49-F238E27FC236}">
              <a16:creationId xmlns:a16="http://schemas.microsoft.com/office/drawing/2014/main" id="{247F5E0E-EDE3-4FF2-86EE-4FDAB441CF19}"/>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158" name="n_4aveValue【体育館・プール】&#10;一人当たり面積">
          <a:extLst>
            <a:ext uri="{FF2B5EF4-FFF2-40B4-BE49-F238E27FC236}">
              <a16:creationId xmlns:a16="http://schemas.microsoft.com/office/drawing/2014/main" id="{3A5A61E3-9A81-4963-8953-7F49DEBD4294}"/>
            </a:ext>
          </a:extLst>
        </xdr:cNvPr>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17</xdr:rowOff>
    </xdr:from>
    <xdr:ext cx="469744" cy="259045"/>
    <xdr:sp macro="" textlink="">
      <xdr:nvSpPr>
        <xdr:cNvPr id="159" name="n_1mainValue【体育館・プール】&#10;一人当たり面積">
          <a:extLst>
            <a:ext uri="{FF2B5EF4-FFF2-40B4-BE49-F238E27FC236}">
              <a16:creationId xmlns:a16="http://schemas.microsoft.com/office/drawing/2014/main" id="{65A49DC4-DC19-4EB4-BC6A-4B1487767A44}"/>
            </a:ext>
          </a:extLst>
        </xdr:cNvPr>
        <xdr:cNvSpPr txBox="1"/>
      </xdr:nvSpPr>
      <xdr:spPr>
        <a:xfrm>
          <a:off x="93917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1922</xdr:rowOff>
    </xdr:from>
    <xdr:ext cx="469744" cy="259045"/>
    <xdr:sp macro="" textlink="">
      <xdr:nvSpPr>
        <xdr:cNvPr id="160" name="n_2mainValue【体育館・プール】&#10;一人当たり面積">
          <a:extLst>
            <a:ext uri="{FF2B5EF4-FFF2-40B4-BE49-F238E27FC236}">
              <a16:creationId xmlns:a16="http://schemas.microsoft.com/office/drawing/2014/main" id="{D5859769-5D9E-4CB1-86F8-2896DD96DCC0}"/>
            </a:ext>
          </a:extLst>
        </xdr:cNvPr>
        <xdr:cNvSpPr txBox="1"/>
      </xdr:nvSpPr>
      <xdr:spPr>
        <a:xfrm>
          <a:off x="85154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3827</xdr:rowOff>
    </xdr:from>
    <xdr:ext cx="469744" cy="259045"/>
    <xdr:sp macro="" textlink="">
      <xdr:nvSpPr>
        <xdr:cNvPr id="161" name="n_3mainValue【体育館・プール】&#10;一人当たり面積">
          <a:extLst>
            <a:ext uri="{FF2B5EF4-FFF2-40B4-BE49-F238E27FC236}">
              <a16:creationId xmlns:a16="http://schemas.microsoft.com/office/drawing/2014/main" id="{2DE08DC1-5088-434D-BA6A-B4EBCE637A18}"/>
            </a:ext>
          </a:extLst>
        </xdr:cNvPr>
        <xdr:cNvSpPr txBox="1"/>
      </xdr:nvSpPr>
      <xdr:spPr>
        <a:xfrm>
          <a:off x="7626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3827</xdr:rowOff>
    </xdr:from>
    <xdr:ext cx="469744" cy="259045"/>
    <xdr:sp macro="" textlink="">
      <xdr:nvSpPr>
        <xdr:cNvPr id="162" name="n_4mainValue【体育館・プール】&#10;一人当たり面積">
          <a:extLst>
            <a:ext uri="{FF2B5EF4-FFF2-40B4-BE49-F238E27FC236}">
              <a16:creationId xmlns:a16="http://schemas.microsoft.com/office/drawing/2014/main" id="{AFFB8B84-98D1-45C5-8AF3-0715A1311CDA}"/>
            </a:ext>
          </a:extLst>
        </xdr:cNvPr>
        <xdr:cNvSpPr txBox="1"/>
      </xdr:nvSpPr>
      <xdr:spPr>
        <a:xfrm>
          <a:off x="6737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9D02FDD1-8FA3-4B59-A674-710973AA40C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416F067F-D955-4952-98F4-315B6D2B6C7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828EF51C-8DC7-4C0D-9B8A-7DF06D7CBF2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CBEADBC1-B357-41AE-AC8B-FAFA1759B6D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FFC757AA-5AE2-42BA-A4C5-B698BD4ED31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C5BD4705-0748-43D2-BAA1-4AE3923DCE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E0A5160-9039-47ED-B6AB-1ABA81772B0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B5619799-E34E-40B0-9818-A3351E4639A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8E925078-7D51-4864-AF11-C721E3BA56A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C757E1EB-DF64-4BA4-86F9-4FB746716FA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EC74BB23-66F2-424C-A63A-A92A7908AA8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4" name="直線コネクタ 173">
          <a:extLst>
            <a:ext uri="{FF2B5EF4-FFF2-40B4-BE49-F238E27FC236}">
              <a16:creationId xmlns:a16="http://schemas.microsoft.com/office/drawing/2014/main" id="{E3E7E898-4A2B-428D-A5E3-185B7F90913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5" name="テキスト ボックス 174">
          <a:extLst>
            <a:ext uri="{FF2B5EF4-FFF2-40B4-BE49-F238E27FC236}">
              <a16:creationId xmlns:a16="http://schemas.microsoft.com/office/drawing/2014/main" id="{4894EE44-D450-4950-B041-9BDCC142B4F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6" name="直線コネクタ 175">
          <a:extLst>
            <a:ext uri="{FF2B5EF4-FFF2-40B4-BE49-F238E27FC236}">
              <a16:creationId xmlns:a16="http://schemas.microsoft.com/office/drawing/2014/main" id="{B6D5F464-21E6-4FBB-B41A-CF977BDE1FB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7" name="テキスト ボックス 176">
          <a:extLst>
            <a:ext uri="{FF2B5EF4-FFF2-40B4-BE49-F238E27FC236}">
              <a16:creationId xmlns:a16="http://schemas.microsoft.com/office/drawing/2014/main" id="{E43D4F6D-EA89-4FB9-98BB-F43B8BCBBF6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8" name="直線コネクタ 177">
          <a:extLst>
            <a:ext uri="{FF2B5EF4-FFF2-40B4-BE49-F238E27FC236}">
              <a16:creationId xmlns:a16="http://schemas.microsoft.com/office/drawing/2014/main" id="{CEE6AE99-2461-4057-95CA-DEFEAAC7CB1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9" name="テキスト ボックス 178">
          <a:extLst>
            <a:ext uri="{FF2B5EF4-FFF2-40B4-BE49-F238E27FC236}">
              <a16:creationId xmlns:a16="http://schemas.microsoft.com/office/drawing/2014/main" id="{3D7D3105-4221-4552-81F0-B633B16DFE6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0" name="直線コネクタ 179">
          <a:extLst>
            <a:ext uri="{FF2B5EF4-FFF2-40B4-BE49-F238E27FC236}">
              <a16:creationId xmlns:a16="http://schemas.microsoft.com/office/drawing/2014/main" id="{3CE8B644-0AA3-49B7-BF2F-95ED3F3EFF0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1" name="テキスト ボックス 180">
          <a:extLst>
            <a:ext uri="{FF2B5EF4-FFF2-40B4-BE49-F238E27FC236}">
              <a16:creationId xmlns:a16="http://schemas.microsoft.com/office/drawing/2014/main" id="{7D6B09AE-779A-4BD3-96ED-AAC59417619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2" name="直線コネクタ 181">
          <a:extLst>
            <a:ext uri="{FF2B5EF4-FFF2-40B4-BE49-F238E27FC236}">
              <a16:creationId xmlns:a16="http://schemas.microsoft.com/office/drawing/2014/main" id="{6F2F5BC8-D808-4F54-828D-FFC55A2825E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3" name="テキスト ボックス 182">
          <a:extLst>
            <a:ext uri="{FF2B5EF4-FFF2-40B4-BE49-F238E27FC236}">
              <a16:creationId xmlns:a16="http://schemas.microsoft.com/office/drawing/2014/main" id="{BAA1A7B8-9B52-421B-9C2D-64323791468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78122041-FF16-4566-A35A-3DF7404BFE0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5" name="テキスト ボックス 184">
          <a:extLst>
            <a:ext uri="{FF2B5EF4-FFF2-40B4-BE49-F238E27FC236}">
              <a16:creationId xmlns:a16="http://schemas.microsoft.com/office/drawing/2014/main" id="{E5C6A478-6145-4DDC-82D9-F06CA114FC0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076DA88E-85E2-4496-9447-3819166B2F0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187" name="直線コネクタ 186">
          <a:extLst>
            <a:ext uri="{FF2B5EF4-FFF2-40B4-BE49-F238E27FC236}">
              <a16:creationId xmlns:a16="http://schemas.microsoft.com/office/drawing/2014/main" id="{D447011C-06EE-45DC-953A-A54A54F22724}"/>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8" name="【福祉施設】&#10;有形固定資産減価償却率最小値テキスト">
          <a:extLst>
            <a:ext uri="{FF2B5EF4-FFF2-40B4-BE49-F238E27FC236}">
              <a16:creationId xmlns:a16="http://schemas.microsoft.com/office/drawing/2014/main" id="{2BAF024A-94E5-4C3F-A8A6-1E9482B9AED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9" name="直線コネクタ 188">
          <a:extLst>
            <a:ext uri="{FF2B5EF4-FFF2-40B4-BE49-F238E27FC236}">
              <a16:creationId xmlns:a16="http://schemas.microsoft.com/office/drawing/2014/main" id="{F4FB2292-54AD-4D8A-8136-81229A17C5E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190" name="【福祉施設】&#10;有形固定資産減価償却率最大値テキスト">
          <a:extLst>
            <a:ext uri="{FF2B5EF4-FFF2-40B4-BE49-F238E27FC236}">
              <a16:creationId xmlns:a16="http://schemas.microsoft.com/office/drawing/2014/main" id="{DEDB862B-5061-4C7D-8976-0A7394DC8A9D}"/>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191" name="直線コネクタ 190">
          <a:extLst>
            <a:ext uri="{FF2B5EF4-FFF2-40B4-BE49-F238E27FC236}">
              <a16:creationId xmlns:a16="http://schemas.microsoft.com/office/drawing/2014/main" id="{61A35ED5-8743-47E0-B296-115541C244AD}"/>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BB02B985-D617-4B76-956C-6503091C9535}"/>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193" name="フローチャート: 判断 192">
          <a:extLst>
            <a:ext uri="{FF2B5EF4-FFF2-40B4-BE49-F238E27FC236}">
              <a16:creationId xmlns:a16="http://schemas.microsoft.com/office/drawing/2014/main" id="{AFA802B3-D420-4C28-929E-8973D134FD73}"/>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194" name="フローチャート: 判断 193">
          <a:extLst>
            <a:ext uri="{FF2B5EF4-FFF2-40B4-BE49-F238E27FC236}">
              <a16:creationId xmlns:a16="http://schemas.microsoft.com/office/drawing/2014/main" id="{51824A5D-1B2B-4ECB-AE92-54C3A7C79F08}"/>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195" name="フローチャート: 判断 194">
          <a:extLst>
            <a:ext uri="{FF2B5EF4-FFF2-40B4-BE49-F238E27FC236}">
              <a16:creationId xmlns:a16="http://schemas.microsoft.com/office/drawing/2014/main" id="{6C8CF843-C412-42B5-BFCB-086AA4DCFBAC}"/>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196" name="フローチャート: 判断 195">
          <a:extLst>
            <a:ext uri="{FF2B5EF4-FFF2-40B4-BE49-F238E27FC236}">
              <a16:creationId xmlns:a16="http://schemas.microsoft.com/office/drawing/2014/main" id="{9325C777-4CDD-49A5-AB79-BE88A7D2F566}"/>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197" name="フローチャート: 判断 196">
          <a:extLst>
            <a:ext uri="{FF2B5EF4-FFF2-40B4-BE49-F238E27FC236}">
              <a16:creationId xmlns:a16="http://schemas.microsoft.com/office/drawing/2014/main" id="{C8F42BD7-80E5-4374-8BAB-2D6505BCBE60}"/>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71C0DDF9-8BF5-4DD5-8E22-E6538EB8E17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8EBABAF2-FC6F-4CB5-9C62-4671341C13A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9194CBC0-E2C2-451A-B9DA-5B5443CE7FD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E323DBED-2FE8-4628-B265-F7AEB54D25F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31DACD47-71A5-4848-BACB-A5B052B909C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154939</xdr:rowOff>
    </xdr:from>
    <xdr:to>
      <xdr:col>24</xdr:col>
      <xdr:colOff>114300</xdr:colOff>
      <xdr:row>86</xdr:row>
      <xdr:rowOff>85089</xdr:rowOff>
    </xdr:to>
    <xdr:sp macro="" textlink="">
      <xdr:nvSpPr>
        <xdr:cNvPr id="203" name="楕円 202">
          <a:extLst>
            <a:ext uri="{FF2B5EF4-FFF2-40B4-BE49-F238E27FC236}">
              <a16:creationId xmlns:a16="http://schemas.microsoft.com/office/drawing/2014/main" id="{13049863-433B-4C29-BF88-7D34B9360582}"/>
            </a:ext>
          </a:extLst>
        </xdr:cNvPr>
        <xdr:cNvSpPr/>
      </xdr:nvSpPr>
      <xdr:spPr>
        <a:xfrm>
          <a:off x="4584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69866</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7159395F-1441-41BD-9A0D-0F342BDADEE8}"/>
            </a:ext>
          </a:extLst>
        </xdr:cNvPr>
        <xdr:cNvSpPr txBox="1"/>
      </xdr:nvSpPr>
      <xdr:spPr>
        <a:xfrm>
          <a:off x="4673600" y="1464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149225</xdr:rowOff>
    </xdr:from>
    <xdr:to>
      <xdr:col>20</xdr:col>
      <xdr:colOff>38100</xdr:colOff>
      <xdr:row>86</xdr:row>
      <xdr:rowOff>79375</xdr:rowOff>
    </xdr:to>
    <xdr:sp macro="" textlink="">
      <xdr:nvSpPr>
        <xdr:cNvPr id="205" name="楕円 204">
          <a:extLst>
            <a:ext uri="{FF2B5EF4-FFF2-40B4-BE49-F238E27FC236}">
              <a16:creationId xmlns:a16="http://schemas.microsoft.com/office/drawing/2014/main" id="{B6B5E72E-2602-4EB7-9297-665A55569644}"/>
            </a:ext>
          </a:extLst>
        </xdr:cNvPr>
        <xdr:cNvSpPr/>
      </xdr:nvSpPr>
      <xdr:spPr>
        <a:xfrm>
          <a:off x="3746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28575</xdr:rowOff>
    </xdr:from>
    <xdr:to>
      <xdr:col>24</xdr:col>
      <xdr:colOff>63500</xdr:colOff>
      <xdr:row>86</xdr:row>
      <xdr:rowOff>34289</xdr:rowOff>
    </xdr:to>
    <xdr:cxnSp macro="">
      <xdr:nvCxnSpPr>
        <xdr:cNvPr id="206" name="直線コネクタ 205">
          <a:extLst>
            <a:ext uri="{FF2B5EF4-FFF2-40B4-BE49-F238E27FC236}">
              <a16:creationId xmlns:a16="http://schemas.microsoft.com/office/drawing/2014/main" id="{9E2B54B8-5B3C-42DF-B0F1-92CE6204016B}"/>
            </a:ext>
          </a:extLst>
        </xdr:cNvPr>
        <xdr:cNvCxnSpPr/>
      </xdr:nvCxnSpPr>
      <xdr:spPr>
        <a:xfrm>
          <a:off x="3797300" y="147732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162561</xdr:rowOff>
    </xdr:from>
    <xdr:to>
      <xdr:col>15</xdr:col>
      <xdr:colOff>101600</xdr:colOff>
      <xdr:row>86</xdr:row>
      <xdr:rowOff>92711</xdr:rowOff>
    </xdr:to>
    <xdr:sp macro="" textlink="">
      <xdr:nvSpPr>
        <xdr:cNvPr id="207" name="楕円 206">
          <a:extLst>
            <a:ext uri="{FF2B5EF4-FFF2-40B4-BE49-F238E27FC236}">
              <a16:creationId xmlns:a16="http://schemas.microsoft.com/office/drawing/2014/main" id="{DCF27F25-A292-4958-A253-FAC6572976C1}"/>
            </a:ext>
          </a:extLst>
        </xdr:cNvPr>
        <xdr:cNvSpPr/>
      </xdr:nvSpPr>
      <xdr:spPr>
        <a:xfrm>
          <a:off x="2857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28575</xdr:rowOff>
    </xdr:from>
    <xdr:to>
      <xdr:col>19</xdr:col>
      <xdr:colOff>177800</xdr:colOff>
      <xdr:row>86</xdr:row>
      <xdr:rowOff>41911</xdr:rowOff>
    </xdr:to>
    <xdr:cxnSp macro="">
      <xdr:nvCxnSpPr>
        <xdr:cNvPr id="208" name="直線コネクタ 207">
          <a:extLst>
            <a:ext uri="{FF2B5EF4-FFF2-40B4-BE49-F238E27FC236}">
              <a16:creationId xmlns:a16="http://schemas.microsoft.com/office/drawing/2014/main" id="{FD925D98-7F85-4435-89DC-BE81102257F7}"/>
            </a:ext>
          </a:extLst>
        </xdr:cNvPr>
        <xdr:cNvCxnSpPr/>
      </xdr:nvCxnSpPr>
      <xdr:spPr>
        <a:xfrm flipV="1">
          <a:off x="2908300" y="1477327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139700</xdr:rowOff>
    </xdr:from>
    <xdr:to>
      <xdr:col>10</xdr:col>
      <xdr:colOff>165100</xdr:colOff>
      <xdr:row>86</xdr:row>
      <xdr:rowOff>69850</xdr:rowOff>
    </xdr:to>
    <xdr:sp macro="" textlink="">
      <xdr:nvSpPr>
        <xdr:cNvPr id="209" name="楕円 208">
          <a:extLst>
            <a:ext uri="{FF2B5EF4-FFF2-40B4-BE49-F238E27FC236}">
              <a16:creationId xmlns:a16="http://schemas.microsoft.com/office/drawing/2014/main" id="{9CC91923-59D4-4B10-AA01-40685A35F958}"/>
            </a:ext>
          </a:extLst>
        </xdr:cNvPr>
        <xdr:cNvSpPr/>
      </xdr:nvSpPr>
      <xdr:spPr>
        <a:xfrm>
          <a:off x="1968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19050</xdr:rowOff>
    </xdr:from>
    <xdr:to>
      <xdr:col>15</xdr:col>
      <xdr:colOff>50800</xdr:colOff>
      <xdr:row>86</xdr:row>
      <xdr:rowOff>41911</xdr:rowOff>
    </xdr:to>
    <xdr:cxnSp macro="">
      <xdr:nvCxnSpPr>
        <xdr:cNvPr id="210" name="直線コネクタ 209">
          <a:extLst>
            <a:ext uri="{FF2B5EF4-FFF2-40B4-BE49-F238E27FC236}">
              <a16:creationId xmlns:a16="http://schemas.microsoft.com/office/drawing/2014/main" id="{CEE5B3D3-E09D-414D-A9B5-A8EF8A754C8E}"/>
            </a:ext>
          </a:extLst>
        </xdr:cNvPr>
        <xdr:cNvCxnSpPr/>
      </xdr:nvCxnSpPr>
      <xdr:spPr>
        <a:xfrm>
          <a:off x="2019300" y="147637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133986</xdr:rowOff>
    </xdr:from>
    <xdr:to>
      <xdr:col>6</xdr:col>
      <xdr:colOff>38100</xdr:colOff>
      <xdr:row>86</xdr:row>
      <xdr:rowOff>64136</xdr:rowOff>
    </xdr:to>
    <xdr:sp macro="" textlink="">
      <xdr:nvSpPr>
        <xdr:cNvPr id="211" name="楕円 210">
          <a:extLst>
            <a:ext uri="{FF2B5EF4-FFF2-40B4-BE49-F238E27FC236}">
              <a16:creationId xmlns:a16="http://schemas.microsoft.com/office/drawing/2014/main" id="{8D1EE4D0-EDC7-40B0-A7BF-57DE9E02D095}"/>
            </a:ext>
          </a:extLst>
        </xdr:cNvPr>
        <xdr:cNvSpPr/>
      </xdr:nvSpPr>
      <xdr:spPr>
        <a:xfrm>
          <a:off x="1079500" y="147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13336</xdr:rowOff>
    </xdr:from>
    <xdr:to>
      <xdr:col>10</xdr:col>
      <xdr:colOff>114300</xdr:colOff>
      <xdr:row>86</xdr:row>
      <xdr:rowOff>19050</xdr:rowOff>
    </xdr:to>
    <xdr:cxnSp macro="">
      <xdr:nvCxnSpPr>
        <xdr:cNvPr id="212" name="直線コネクタ 211">
          <a:extLst>
            <a:ext uri="{FF2B5EF4-FFF2-40B4-BE49-F238E27FC236}">
              <a16:creationId xmlns:a16="http://schemas.microsoft.com/office/drawing/2014/main" id="{B9754EEE-9A29-4DC9-9F83-8BBE628E310A}"/>
            </a:ext>
          </a:extLst>
        </xdr:cNvPr>
        <xdr:cNvCxnSpPr/>
      </xdr:nvCxnSpPr>
      <xdr:spPr>
        <a:xfrm>
          <a:off x="1130300" y="147580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13" name="n_1aveValue【福祉施設】&#10;有形固定資産減価償却率">
          <a:extLst>
            <a:ext uri="{FF2B5EF4-FFF2-40B4-BE49-F238E27FC236}">
              <a16:creationId xmlns:a16="http://schemas.microsoft.com/office/drawing/2014/main" id="{0C90B9C7-48E5-4556-BD55-6E05BF34668B}"/>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214" name="n_2aveValue【福祉施設】&#10;有形固定資産減価償却率">
          <a:extLst>
            <a:ext uri="{FF2B5EF4-FFF2-40B4-BE49-F238E27FC236}">
              <a16:creationId xmlns:a16="http://schemas.microsoft.com/office/drawing/2014/main" id="{CFE0DE31-73FD-49B1-97E1-400D8EC5DA98}"/>
            </a:ext>
          </a:extLst>
        </xdr:cNvPr>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215" name="n_3aveValue【福祉施設】&#10;有形固定資産減価償却率">
          <a:extLst>
            <a:ext uri="{FF2B5EF4-FFF2-40B4-BE49-F238E27FC236}">
              <a16:creationId xmlns:a16="http://schemas.microsoft.com/office/drawing/2014/main" id="{5CC6AF01-6643-4666-87DA-DFFA894FF035}"/>
            </a:ext>
          </a:extLst>
        </xdr:cNvPr>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16" name="n_4aveValue【福祉施設】&#10;有形固定資産減価償却率">
          <a:extLst>
            <a:ext uri="{FF2B5EF4-FFF2-40B4-BE49-F238E27FC236}">
              <a16:creationId xmlns:a16="http://schemas.microsoft.com/office/drawing/2014/main" id="{77D919C9-56E9-4BE6-A3C3-13CFE3576F24}"/>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70502</xdr:rowOff>
    </xdr:from>
    <xdr:ext cx="405111" cy="259045"/>
    <xdr:sp macro="" textlink="">
      <xdr:nvSpPr>
        <xdr:cNvPr id="217" name="n_1mainValue【福祉施設】&#10;有形固定資産減価償却率">
          <a:extLst>
            <a:ext uri="{FF2B5EF4-FFF2-40B4-BE49-F238E27FC236}">
              <a16:creationId xmlns:a16="http://schemas.microsoft.com/office/drawing/2014/main" id="{1BC58473-0403-41E3-BAFF-08EA8A77DD9A}"/>
            </a:ext>
          </a:extLst>
        </xdr:cNvPr>
        <xdr:cNvSpPr txBox="1"/>
      </xdr:nvSpPr>
      <xdr:spPr>
        <a:xfrm>
          <a:off x="3582044"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83838</xdr:rowOff>
    </xdr:from>
    <xdr:ext cx="405111" cy="259045"/>
    <xdr:sp macro="" textlink="">
      <xdr:nvSpPr>
        <xdr:cNvPr id="218" name="n_2mainValue【福祉施設】&#10;有形固定資産減価償却率">
          <a:extLst>
            <a:ext uri="{FF2B5EF4-FFF2-40B4-BE49-F238E27FC236}">
              <a16:creationId xmlns:a16="http://schemas.microsoft.com/office/drawing/2014/main" id="{3773D416-793D-4777-A19E-084A4AD046B8}"/>
            </a:ext>
          </a:extLst>
        </xdr:cNvPr>
        <xdr:cNvSpPr txBox="1"/>
      </xdr:nvSpPr>
      <xdr:spPr>
        <a:xfrm>
          <a:off x="2705744"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60977</xdr:rowOff>
    </xdr:from>
    <xdr:ext cx="405111" cy="259045"/>
    <xdr:sp macro="" textlink="">
      <xdr:nvSpPr>
        <xdr:cNvPr id="219" name="n_3mainValue【福祉施設】&#10;有形固定資産減価償却率">
          <a:extLst>
            <a:ext uri="{FF2B5EF4-FFF2-40B4-BE49-F238E27FC236}">
              <a16:creationId xmlns:a16="http://schemas.microsoft.com/office/drawing/2014/main" id="{A42AC457-32D0-461B-AEC0-E5BAE4DD5D22}"/>
            </a:ext>
          </a:extLst>
        </xdr:cNvPr>
        <xdr:cNvSpPr txBox="1"/>
      </xdr:nvSpPr>
      <xdr:spPr>
        <a:xfrm>
          <a:off x="1816744"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55263</xdr:rowOff>
    </xdr:from>
    <xdr:ext cx="405111" cy="259045"/>
    <xdr:sp macro="" textlink="">
      <xdr:nvSpPr>
        <xdr:cNvPr id="220" name="n_4mainValue【福祉施設】&#10;有形固定資産減価償却率">
          <a:extLst>
            <a:ext uri="{FF2B5EF4-FFF2-40B4-BE49-F238E27FC236}">
              <a16:creationId xmlns:a16="http://schemas.microsoft.com/office/drawing/2014/main" id="{A5B3348E-44AA-40B5-8F06-5B15137A6FDE}"/>
            </a:ext>
          </a:extLst>
        </xdr:cNvPr>
        <xdr:cNvSpPr txBox="1"/>
      </xdr:nvSpPr>
      <xdr:spPr>
        <a:xfrm>
          <a:off x="927744"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F379C4CF-DEBD-40D9-9A6B-F007133855C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764B62E5-C8D9-44E8-A7C7-2ECEEEAF0B2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59FE8305-C36D-440C-8211-8E220BAD69A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CB19E3D0-7625-4C6D-AD6B-C5F88316DA9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08FDB747-3237-4ED2-A13C-45A88F0F3B7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3D36D4F1-71BE-478B-99FA-333DE93F24E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5DAB72E9-C1DB-4B46-A4E8-2EBAE4B62E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B743A5AB-A1E4-42FE-9256-6B5044729EA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72965E24-A619-4464-9070-DE9BB2F15D7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BA2D21BA-7F70-4094-A318-D6B13286511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a:extLst>
            <a:ext uri="{FF2B5EF4-FFF2-40B4-BE49-F238E27FC236}">
              <a16:creationId xmlns:a16="http://schemas.microsoft.com/office/drawing/2014/main" id="{0ED0282F-9339-43AE-BA2D-57977E50678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a:extLst>
            <a:ext uri="{FF2B5EF4-FFF2-40B4-BE49-F238E27FC236}">
              <a16:creationId xmlns:a16="http://schemas.microsoft.com/office/drawing/2014/main" id="{01855390-94C8-4F8F-B1FA-2270AA0C7B4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a:extLst>
            <a:ext uri="{FF2B5EF4-FFF2-40B4-BE49-F238E27FC236}">
              <a16:creationId xmlns:a16="http://schemas.microsoft.com/office/drawing/2014/main" id="{087469C6-3B57-40EA-9A3F-25CACF25559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a:extLst>
            <a:ext uri="{FF2B5EF4-FFF2-40B4-BE49-F238E27FC236}">
              <a16:creationId xmlns:a16="http://schemas.microsoft.com/office/drawing/2014/main" id="{E5989F1F-B99F-4FB9-A635-71417DB7A7D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a:extLst>
            <a:ext uri="{FF2B5EF4-FFF2-40B4-BE49-F238E27FC236}">
              <a16:creationId xmlns:a16="http://schemas.microsoft.com/office/drawing/2014/main" id="{EBA71920-1AF5-4024-A9BD-90871FB43E5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a:extLst>
            <a:ext uri="{FF2B5EF4-FFF2-40B4-BE49-F238E27FC236}">
              <a16:creationId xmlns:a16="http://schemas.microsoft.com/office/drawing/2014/main" id="{6C45EB5B-61DB-4D1B-B212-0EA05861E0D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a:extLst>
            <a:ext uri="{FF2B5EF4-FFF2-40B4-BE49-F238E27FC236}">
              <a16:creationId xmlns:a16="http://schemas.microsoft.com/office/drawing/2014/main" id="{9B067B52-DAD6-420E-8BAE-D27AAB7092F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a:extLst>
            <a:ext uri="{FF2B5EF4-FFF2-40B4-BE49-F238E27FC236}">
              <a16:creationId xmlns:a16="http://schemas.microsoft.com/office/drawing/2014/main" id="{71E53C66-D189-45D7-AD78-41AE900A61C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66482E74-6E63-4D39-B5B4-DFBC7F98460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095A72A5-9C57-43FC-8526-4F7CC09FF2C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a:extLst>
            <a:ext uri="{FF2B5EF4-FFF2-40B4-BE49-F238E27FC236}">
              <a16:creationId xmlns:a16="http://schemas.microsoft.com/office/drawing/2014/main" id="{56247BD3-B44E-4C52-8572-DC3D24467A5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242" name="直線コネクタ 241">
          <a:extLst>
            <a:ext uri="{FF2B5EF4-FFF2-40B4-BE49-F238E27FC236}">
              <a16:creationId xmlns:a16="http://schemas.microsoft.com/office/drawing/2014/main" id="{AE85EE1C-0DD5-49C5-98BF-0976047BD563}"/>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243" name="【福祉施設】&#10;一人当たり面積最小値テキスト">
          <a:extLst>
            <a:ext uri="{FF2B5EF4-FFF2-40B4-BE49-F238E27FC236}">
              <a16:creationId xmlns:a16="http://schemas.microsoft.com/office/drawing/2014/main" id="{05E0A6BF-6D97-4C7F-BFD7-9E2A0BBAC830}"/>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244" name="直線コネクタ 243">
          <a:extLst>
            <a:ext uri="{FF2B5EF4-FFF2-40B4-BE49-F238E27FC236}">
              <a16:creationId xmlns:a16="http://schemas.microsoft.com/office/drawing/2014/main" id="{D3BDBB9E-A586-4B6D-BBEA-1FFC7764ECC5}"/>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245" name="【福祉施設】&#10;一人当たり面積最大値テキスト">
          <a:extLst>
            <a:ext uri="{FF2B5EF4-FFF2-40B4-BE49-F238E27FC236}">
              <a16:creationId xmlns:a16="http://schemas.microsoft.com/office/drawing/2014/main" id="{24E99039-4E4F-4096-804F-5A2E260A99BF}"/>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246" name="直線コネクタ 245">
          <a:extLst>
            <a:ext uri="{FF2B5EF4-FFF2-40B4-BE49-F238E27FC236}">
              <a16:creationId xmlns:a16="http://schemas.microsoft.com/office/drawing/2014/main" id="{53ED7AD7-BD10-4710-8D8E-A50C363CB804}"/>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247" name="【福祉施設】&#10;一人当たり面積平均値テキスト">
          <a:extLst>
            <a:ext uri="{FF2B5EF4-FFF2-40B4-BE49-F238E27FC236}">
              <a16:creationId xmlns:a16="http://schemas.microsoft.com/office/drawing/2014/main" id="{9BF5A984-6BAC-4A52-A276-028BCA706158}"/>
            </a:ext>
          </a:extLst>
        </xdr:cNvPr>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248" name="フローチャート: 判断 247">
          <a:extLst>
            <a:ext uri="{FF2B5EF4-FFF2-40B4-BE49-F238E27FC236}">
              <a16:creationId xmlns:a16="http://schemas.microsoft.com/office/drawing/2014/main" id="{E55E94FB-D44D-4B94-ADB0-E8DD6C786468}"/>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249" name="フローチャート: 判断 248">
          <a:extLst>
            <a:ext uri="{FF2B5EF4-FFF2-40B4-BE49-F238E27FC236}">
              <a16:creationId xmlns:a16="http://schemas.microsoft.com/office/drawing/2014/main" id="{FFC5E1CF-5000-4921-B5B7-A10D6DA7477D}"/>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250" name="フローチャート: 判断 249">
          <a:extLst>
            <a:ext uri="{FF2B5EF4-FFF2-40B4-BE49-F238E27FC236}">
              <a16:creationId xmlns:a16="http://schemas.microsoft.com/office/drawing/2014/main" id="{CB2E96AD-DBDB-4170-B194-B3C574D7F819}"/>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251" name="フローチャート: 判断 250">
          <a:extLst>
            <a:ext uri="{FF2B5EF4-FFF2-40B4-BE49-F238E27FC236}">
              <a16:creationId xmlns:a16="http://schemas.microsoft.com/office/drawing/2014/main" id="{DFD6DBED-095F-4297-8A39-7C8982F0528E}"/>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252" name="フローチャート: 判断 251">
          <a:extLst>
            <a:ext uri="{FF2B5EF4-FFF2-40B4-BE49-F238E27FC236}">
              <a16:creationId xmlns:a16="http://schemas.microsoft.com/office/drawing/2014/main" id="{39F777ED-B155-4637-AFA7-A13B5CAB3EB8}"/>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BEAB31-D05A-4588-AB5C-3CBDE6D35DE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C275870D-6908-430B-B279-71DCDE96A5A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E79FE7F3-62F9-4B86-8F1D-7E5E32CCA5D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6A5FC7DC-E6C3-4AF2-93EE-4B59ADE3A47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9FA3D864-C105-4CD9-9875-CF21ED5E57D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115315</xdr:rowOff>
    </xdr:from>
    <xdr:to>
      <xdr:col>55</xdr:col>
      <xdr:colOff>50800</xdr:colOff>
      <xdr:row>86</xdr:row>
      <xdr:rowOff>45465</xdr:rowOff>
    </xdr:to>
    <xdr:sp macro="" textlink="">
      <xdr:nvSpPr>
        <xdr:cNvPr id="258" name="楕円 257">
          <a:extLst>
            <a:ext uri="{FF2B5EF4-FFF2-40B4-BE49-F238E27FC236}">
              <a16:creationId xmlns:a16="http://schemas.microsoft.com/office/drawing/2014/main" id="{2E20DE20-BFF9-4C3F-A452-55CD06C6650F}"/>
            </a:ext>
          </a:extLst>
        </xdr:cNvPr>
        <xdr:cNvSpPr/>
      </xdr:nvSpPr>
      <xdr:spPr>
        <a:xfrm>
          <a:off x="104267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30242</xdr:rowOff>
    </xdr:from>
    <xdr:ext cx="469744" cy="259045"/>
    <xdr:sp macro="" textlink="">
      <xdr:nvSpPr>
        <xdr:cNvPr id="259" name="【福祉施設】&#10;一人当たり面積該当値テキスト">
          <a:extLst>
            <a:ext uri="{FF2B5EF4-FFF2-40B4-BE49-F238E27FC236}">
              <a16:creationId xmlns:a16="http://schemas.microsoft.com/office/drawing/2014/main" id="{1EC539C5-3D7C-4CE4-875D-067B1586AE0A}"/>
            </a:ext>
          </a:extLst>
        </xdr:cNvPr>
        <xdr:cNvSpPr txBox="1"/>
      </xdr:nvSpPr>
      <xdr:spPr>
        <a:xfrm>
          <a:off x="10515600" y="1460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115315</xdr:rowOff>
    </xdr:from>
    <xdr:to>
      <xdr:col>50</xdr:col>
      <xdr:colOff>165100</xdr:colOff>
      <xdr:row>86</xdr:row>
      <xdr:rowOff>45465</xdr:rowOff>
    </xdr:to>
    <xdr:sp macro="" textlink="">
      <xdr:nvSpPr>
        <xdr:cNvPr id="260" name="楕円 259">
          <a:extLst>
            <a:ext uri="{FF2B5EF4-FFF2-40B4-BE49-F238E27FC236}">
              <a16:creationId xmlns:a16="http://schemas.microsoft.com/office/drawing/2014/main" id="{429436F9-1A1A-4873-84BC-14F6A243FD63}"/>
            </a:ext>
          </a:extLst>
        </xdr:cNvPr>
        <xdr:cNvSpPr/>
      </xdr:nvSpPr>
      <xdr:spPr>
        <a:xfrm>
          <a:off x="9588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166115</xdr:rowOff>
    </xdr:from>
    <xdr:to>
      <xdr:col>55</xdr:col>
      <xdr:colOff>0</xdr:colOff>
      <xdr:row>85</xdr:row>
      <xdr:rowOff>166115</xdr:rowOff>
    </xdr:to>
    <xdr:cxnSp macro="">
      <xdr:nvCxnSpPr>
        <xdr:cNvPr id="261" name="直線コネクタ 260">
          <a:extLst>
            <a:ext uri="{FF2B5EF4-FFF2-40B4-BE49-F238E27FC236}">
              <a16:creationId xmlns:a16="http://schemas.microsoft.com/office/drawing/2014/main" id="{430D9C5D-054B-4788-84AB-CEFFB5B6B86D}"/>
            </a:ext>
          </a:extLst>
        </xdr:cNvPr>
        <xdr:cNvCxnSpPr/>
      </xdr:nvCxnSpPr>
      <xdr:spPr>
        <a:xfrm>
          <a:off x="9639300" y="14739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97028</xdr:rowOff>
    </xdr:from>
    <xdr:to>
      <xdr:col>46</xdr:col>
      <xdr:colOff>38100</xdr:colOff>
      <xdr:row>86</xdr:row>
      <xdr:rowOff>27178</xdr:rowOff>
    </xdr:to>
    <xdr:sp macro="" textlink="">
      <xdr:nvSpPr>
        <xdr:cNvPr id="262" name="楕円 261">
          <a:extLst>
            <a:ext uri="{FF2B5EF4-FFF2-40B4-BE49-F238E27FC236}">
              <a16:creationId xmlns:a16="http://schemas.microsoft.com/office/drawing/2014/main" id="{82676CCD-D9CA-4460-BA18-3AD1F65CFDCF}"/>
            </a:ext>
          </a:extLst>
        </xdr:cNvPr>
        <xdr:cNvSpPr/>
      </xdr:nvSpPr>
      <xdr:spPr>
        <a:xfrm>
          <a:off x="8699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147828</xdr:rowOff>
    </xdr:from>
    <xdr:to>
      <xdr:col>50</xdr:col>
      <xdr:colOff>114300</xdr:colOff>
      <xdr:row>85</xdr:row>
      <xdr:rowOff>166115</xdr:rowOff>
    </xdr:to>
    <xdr:cxnSp macro="">
      <xdr:nvCxnSpPr>
        <xdr:cNvPr id="263" name="直線コネクタ 262">
          <a:extLst>
            <a:ext uri="{FF2B5EF4-FFF2-40B4-BE49-F238E27FC236}">
              <a16:creationId xmlns:a16="http://schemas.microsoft.com/office/drawing/2014/main" id="{346E4CC6-F1D6-4404-ADB0-95F6ECD43CED}"/>
            </a:ext>
          </a:extLst>
        </xdr:cNvPr>
        <xdr:cNvCxnSpPr/>
      </xdr:nvCxnSpPr>
      <xdr:spPr>
        <a:xfrm>
          <a:off x="8750300" y="1472107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115315</xdr:rowOff>
    </xdr:from>
    <xdr:to>
      <xdr:col>41</xdr:col>
      <xdr:colOff>101600</xdr:colOff>
      <xdr:row>86</xdr:row>
      <xdr:rowOff>45465</xdr:rowOff>
    </xdr:to>
    <xdr:sp macro="" textlink="">
      <xdr:nvSpPr>
        <xdr:cNvPr id="264" name="楕円 263">
          <a:extLst>
            <a:ext uri="{FF2B5EF4-FFF2-40B4-BE49-F238E27FC236}">
              <a16:creationId xmlns:a16="http://schemas.microsoft.com/office/drawing/2014/main" id="{5F4E7F52-31CE-436C-BFF1-81405F4D9589}"/>
            </a:ext>
          </a:extLst>
        </xdr:cNvPr>
        <xdr:cNvSpPr/>
      </xdr:nvSpPr>
      <xdr:spPr>
        <a:xfrm>
          <a:off x="7810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147828</xdr:rowOff>
    </xdr:from>
    <xdr:to>
      <xdr:col>45</xdr:col>
      <xdr:colOff>177800</xdr:colOff>
      <xdr:row>85</xdr:row>
      <xdr:rowOff>166115</xdr:rowOff>
    </xdr:to>
    <xdr:cxnSp macro="">
      <xdr:nvCxnSpPr>
        <xdr:cNvPr id="265" name="直線コネクタ 264">
          <a:extLst>
            <a:ext uri="{FF2B5EF4-FFF2-40B4-BE49-F238E27FC236}">
              <a16:creationId xmlns:a16="http://schemas.microsoft.com/office/drawing/2014/main" id="{CCFD37AB-50BE-4A7D-80FB-4BB143D5112A}"/>
            </a:ext>
          </a:extLst>
        </xdr:cNvPr>
        <xdr:cNvCxnSpPr/>
      </xdr:nvCxnSpPr>
      <xdr:spPr>
        <a:xfrm flipV="1">
          <a:off x="7861300" y="1472107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117602</xdr:rowOff>
    </xdr:from>
    <xdr:to>
      <xdr:col>36</xdr:col>
      <xdr:colOff>165100</xdr:colOff>
      <xdr:row>86</xdr:row>
      <xdr:rowOff>47752</xdr:rowOff>
    </xdr:to>
    <xdr:sp macro="" textlink="">
      <xdr:nvSpPr>
        <xdr:cNvPr id="266" name="楕円 265">
          <a:extLst>
            <a:ext uri="{FF2B5EF4-FFF2-40B4-BE49-F238E27FC236}">
              <a16:creationId xmlns:a16="http://schemas.microsoft.com/office/drawing/2014/main" id="{BFC32310-E4B2-40BC-92E6-B8FFEE526283}"/>
            </a:ext>
          </a:extLst>
        </xdr:cNvPr>
        <xdr:cNvSpPr/>
      </xdr:nvSpPr>
      <xdr:spPr>
        <a:xfrm>
          <a:off x="6921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166115</xdr:rowOff>
    </xdr:from>
    <xdr:to>
      <xdr:col>41</xdr:col>
      <xdr:colOff>50800</xdr:colOff>
      <xdr:row>85</xdr:row>
      <xdr:rowOff>168402</xdr:rowOff>
    </xdr:to>
    <xdr:cxnSp macro="">
      <xdr:nvCxnSpPr>
        <xdr:cNvPr id="267" name="直線コネクタ 266">
          <a:extLst>
            <a:ext uri="{FF2B5EF4-FFF2-40B4-BE49-F238E27FC236}">
              <a16:creationId xmlns:a16="http://schemas.microsoft.com/office/drawing/2014/main" id="{B387D5F2-4E3D-4CC1-8DB7-46DD842C5D10}"/>
            </a:ext>
          </a:extLst>
        </xdr:cNvPr>
        <xdr:cNvCxnSpPr/>
      </xdr:nvCxnSpPr>
      <xdr:spPr>
        <a:xfrm flipV="1">
          <a:off x="6972300" y="147393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268" name="n_1aveValue【福祉施設】&#10;一人当たり面積">
          <a:extLst>
            <a:ext uri="{FF2B5EF4-FFF2-40B4-BE49-F238E27FC236}">
              <a16:creationId xmlns:a16="http://schemas.microsoft.com/office/drawing/2014/main" id="{8CB92948-CE7D-4CEF-9ABC-AE440872CE8E}"/>
            </a:ext>
          </a:extLst>
        </xdr:cNvPr>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269" name="n_2aveValue【福祉施設】&#10;一人当たり面積">
          <a:extLst>
            <a:ext uri="{FF2B5EF4-FFF2-40B4-BE49-F238E27FC236}">
              <a16:creationId xmlns:a16="http://schemas.microsoft.com/office/drawing/2014/main" id="{8629464E-AB9F-4109-9FE1-11EBDB28C19D}"/>
            </a:ext>
          </a:extLst>
        </xdr:cNvPr>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270" name="n_3aveValue【福祉施設】&#10;一人当たり面積">
          <a:extLst>
            <a:ext uri="{FF2B5EF4-FFF2-40B4-BE49-F238E27FC236}">
              <a16:creationId xmlns:a16="http://schemas.microsoft.com/office/drawing/2014/main" id="{F5F7AA9F-C179-4468-A4C5-B88F7FDBDB5B}"/>
            </a:ext>
          </a:extLst>
        </xdr:cNvPr>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271" name="n_4aveValue【福祉施設】&#10;一人当たり面積">
          <a:extLst>
            <a:ext uri="{FF2B5EF4-FFF2-40B4-BE49-F238E27FC236}">
              <a16:creationId xmlns:a16="http://schemas.microsoft.com/office/drawing/2014/main" id="{D6E86F08-5A24-401C-8938-CDEBB1F05688}"/>
            </a:ext>
          </a:extLst>
        </xdr:cNvPr>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36592</xdr:rowOff>
    </xdr:from>
    <xdr:ext cx="469744" cy="259045"/>
    <xdr:sp macro="" textlink="">
      <xdr:nvSpPr>
        <xdr:cNvPr id="272" name="n_1mainValue【福祉施設】&#10;一人当たり面積">
          <a:extLst>
            <a:ext uri="{FF2B5EF4-FFF2-40B4-BE49-F238E27FC236}">
              <a16:creationId xmlns:a16="http://schemas.microsoft.com/office/drawing/2014/main" id="{32F54797-C2C6-41CD-AC66-A460DB608A7E}"/>
            </a:ext>
          </a:extLst>
        </xdr:cNvPr>
        <xdr:cNvSpPr txBox="1"/>
      </xdr:nvSpPr>
      <xdr:spPr>
        <a:xfrm>
          <a:off x="93917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273" name="n_2mainValue【福祉施設】&#10;一人当たり面積">
          <a:extLst>
            <a:ext uri="{FF2B5EF4-FFF2-40B4-BE49-F238E27FC236}">
              <a16:creationId xmlns:a16="http://schemas.microsoft.com/office/drawing/2014/main" id="{411991A2-E722-4F85-8780-7CD60F1CC13D}"/>
            </a:ext>
          </a:extLst>
        </xdr:cNvPr>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36592</xdr:rowOff>
    </xdr:from>
    <xdr:ext cx="469744" cy="259045"/>
    <xdr:sp macro="" textlink="">
      <xdr:nvSpPr>
        <xdr:cNvPr id="274" name="n_3mainValue【福祉施設】&#10;一人当たり面積">
          <a:extLst>
            <a:ext uri="{FF2B5EF4-FFF2-40B4-BE49-F238E27FC236}">
              <a16:creationId xmlns:a16="http://schemas.microsoft.com/office/drawing/2014/main" id="{2F549C60-8EFF-4C6E-B9EC-5DCA60335983}"/>
            </a:ext>
          </a:extLst>
        </xdr:cNvPr>
        <xdr:cNvSpPr txBox="1"/>
      </xdr:nvSpPr>
      <xdr:spPr>
        <a:xfrm>
          <a:off x="7626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38879</xdr:rowOff>
    </xdr:from>
    <xdr:ext cx="469744" cy="259045"/>
    <xdr:sp macro="" textlink="">
      <xdr:nvSpPr>
        <xdr:cNvPr id="275" name="n_4mainValue【福祉施設】&#10;一人当たり面積">
          <a:extLst>
            <a:ext uri="{FF2B5EF4-FFF2-40B4-BE49-F238E27FC236}">
              <a16:creationId xmlns:a16="http://schemas.microsoft.com/office/drawing/2014/main" id="{F11F3C80-BD1A-4AD0-AE4C-B8DCE472C4C9}"/>
            </a:ext>
          </a:extLst>
        </xdr:cNvPr>
        <xdr:cNvSpPr txBox="1"/>
      </xdr:nvSpPr>
      <xdr:spPr>
        <a:xfrm>
          <a:off x="6737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44F3D8EA-55EE-4208-B4B8-A6563484103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76D930A8-0F59-4C10-B2AE-60EFE79946A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3E1FBDC2-9ECF-43C4-8888-1AAD4611077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D8ABDE48-662E-4E77-9DB8-DF720F7BF7A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7D3CF0D2-6A9B-4A1E-88CD-8E6BCA064E6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C757100D-2B4C-4D39-9248-64BE8B37869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6FDBDD0C-CF2A-4015-8C81-ECE9101E536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200F52B0-B2FB-40CB-9B79-C315CFC5182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E9305447-E67A-41CC-A8A2-15532221206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41022C0A-B42A-4166-8B98-EF874D36344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56CD6902-C0BE-42AF-84F7-C5E09CA83A1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7" name="直線コネクタ 286">
          <a:extLst>
            <a:ext uri="{FF2B5EF4-FFF2-40B4-BE49-F238E27FC236}">
              <a16:creationId xmlns:a16="http://schemas.microsoft.com/office/drawing/2014/main" id="{F33388B3-184B-46CF-87A4-7D9491AF791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8" name="テキスト ボックス 287">
          <a:extLst>
            <a:ext uri="{FF2B5EF4-FFF2-40B4-BE49-F238E27FC236}">
              <a16:creationId xmlns:a16="http://schemas.microsoft.com/office/drawing/2014/main" id="{F498B635-EBFA-4175-96F3-B6E4BDC1A0A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9" name="直線コネクタ 288">
          <a:extLst>
            <a:ext uri="{FF2B5EF4-FFF2-40B4-BE49-F238E27FC236}">
              <a16:creationId xmlns:a16="http://schemas.microsoft.com/office/drawing/2014/main" id="{E367C253-0ED0-4D85-B1DE-5AFCBF114FE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0" name="テキスト ボックス 289">
          <a:extLst>
            <a:ext uri="{FF2B5EF4-FFF2-40B4-BE49-F238E27FC236}">
              <a16:creationId xmlns:a16="http://schemas.microsoft.com/office/drawing/2014/main" id="{655B36CF-F8F1-41E7-9BDD-626BEF4754A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1" name="直線コネクタ 290">
          <a:extLst>
            <a:ext uri="{FF2B5EF4-FFF2-40B4-BE49-F238E27FC236}">
              <a16:creationId xmlns:a16="http://schemas.microsoft.com/office/drawing/2014/main" id="{30850ADC-383E-4637-97E7-2D0F3DF5800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2" name="テキスト ボックス 291">
          <a:extLst>
            <a:ext uri="{FF2B5EF4-FFF2-40B4-BE49-F238E27FC236}">
              <a16:creationId xmlns:a16="http://schemas.microsoft.com/office/drawing/2014/main" id="{1151ABA6-184D-4317-9481-D25E8D16A4B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3" name="直線コネクタ 292">
          <a:extLst>
            <a:ext uri="{FF2B5EF4-FFF2-40B4-BE49-F238E27FC236}">
              <a16:creationId xmlns:a16="http://schemas.microsoft.com/office/drawing/2014/main" id="{CB6767E7-CCCF-4993-935A-EC29EBC70E8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4" name="テキスト ボックス 293">
          <a:extLst>
            <a:ext uri="{FF2B5EF4-FFF2-40B4-BE49-F238E27FC236}">
              <a16:creationId xmlns:a16="http://schemas.microsoft.com/office/drawing/2014/main" id="{D1343017-43EF-46B5-BE77-6934D292B3C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5" name="直線コネクタ 294">
          <a:extLst>
            <a:ext uri="{FF2B5EF4-FFF2-40B4-BE49-F238E27FC236}">
              <a16:creationId xmlns:a16="http://schemas.microsoft.com/office/drawing/2014/main" id="{84685B78-EB64-40F0-87ED-387782CEE02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6" name="テキスト ボックス 295">
          <a:extLst>
            <a:ext uri="{FF2B5EF4-FFF2-40B4-BE49-F238E27FC236}">
              <a16:creationId xmlns:a16="http://schemas.microsoft.com/office/drawing/2014/main" id="{F8CE85A9-1736-4C2C-B413-A6CBDC9B9DD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7" name="直線コネクタ 296">
          <a:extLst>
            <a:ext uri="{FF2B5EF4-FFF2-40B4-BE49-F238E27FC236}">
              <a16:creationId xmlns:a16="http://schemas.microsoft.com/office/drawing/2014/main" id="{FD82561A-7B1D-4B75-B72F-6E119F9879F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8" name="テキスト ボックス 297">
          <a:extLst>
            <a:ext uri="{FF2B5EF4-FFF2-40B4-BE49-F238E27FC236}">
              <a16:creationId xmlns:a16="http://schemas.microsoft.com/office/drawing/2014/main" id="{6035737E-D51A-44AB-82ED-BF47155030D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a:extLst>
            <a:ext uri="{FF2B5EF4-FFF2-40B4-BE49-F238E27FC236}">
              <a16:creationId xmlns:a16="http://schemas.microsoft.com/office/drawing/2014/main" id="{8DF02119-E679-47C5-9538-0EE1254C5CE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2C29CD66-CA95-4D2C-BBCB-5D7ADCDCB2E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01" name="直線コネクタ 300">
          <a:extLst>
            <a:ext uri="{FF2B5EF4-FFF2-40B4-BE49-F238E27FC236}">
              <a16:creationId xmlns:a16="http://schemas.microsoft.com/office/drawing/2014/main" id="{471D807A-568C-45F9-AEBB-A3E2213E0C64}"/>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2" name="【市民会館】&#10;有形固定資産減価償却率最小値テキスト">
          <a:extLst>
            <a:ext uri="{FF2B5EF4-FFF2-40B4-BE49-F238E27FC236}">
              <a16:creationId xmlns:a16="http://schemas.microsoft.com/office/drawing/2014/main" id="{B56340E7-2321-4494-B432-7CCF5492AC91}"/>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3" name="直線コネクタ 302">
          <a:extLst>
            <a:ext uri="{FF2B5EF4-FFF2-40B4-BE49-F238E27FC236}">
              <a16:creationId xmlns:a16="http://schemas.microsoft.com/office/drawing/2014/main" id="{BAC3513A-855F-4E69-A0CE-00C52D09ABC9}"/>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04" name="【市民会館】&#10;有形固定資産減価償却率最大値テキスト">
          <a:extLst>
            <a:ext uri="{FF2B5EF4-FFF2-40B4-BE49-F238E27FC236}">
              <a16:creationId xmlns:a16="http://schemas.microsoft.com/office/drawing/2014/main" id="{7CB14C23-5660-4566-962A-F8F208CC2C9E}"/>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05" name="直線コネクタ 304">
          <a:extLst>
            <a:ext uri="{FF2B5EF4-FFF2-40B4-BE49-F238E27FC236}">
              <a16:creationId xmlns:a16="http://schemas.microsoft.com/office/drawing/2014/main" id="{FF8D2C11-2023-4B90-810D-D4733E9D1AC9}"/>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C4853ED0-18BC-4FAD-88B6-F7350A4CD544}"/>
            </a:ext>
          </a:extLst>
        </xdr:cNvPr>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07" name="フローチャート: 判断 306">
          <a:extLst>
            <a:ext uri="{FF2B5EF4-FFF2-40B4-BE49-F238E27FC236}">
              <a16:creationId xmlns:a16="http://schemas.microsoft.com/office/drawing/2014/main" id="{9B8AEE32-2849-45C3-910B-864ADBA76029}"/>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08" name="フローチャート: 判断 307">
          <a:extLst>
            <a:ext uri="{FF2B5EF4-FFF2-40B4-BE49-F238E27FC236}">
              <a16:creationId xmlns:a16="http://schemas.microsoft.com/office/drawing/2014/main" id="{1A483AA1-334E-41F8-B2D7-E477FF87B23A}"/>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09" name="フローチャート: 判断 308">
          <a:extLst>
            <a:ext uri="{FF2B5EF4-FFF2-40B4-BE49-F238E27FC236}">
              <a16:creationId xmlns:a16="http://schemas.microsoft.com/office/drawing/2014/main" id="{E0C99E7A-F7FC-4CC2-B910-D3AD68FFA8D5}"/>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10" name="フローチャート: 判断 309">
          <a:extLst>
            <a:ext uri="{FF2B5EF4-FFF2-40B4-BE49-F238E27FC236}">
              <a16:creationId xmlns:a16="http://schemas.microsoft.com/office/drawing/2014/main" id="{84B3AD9E-911F-49AA-BA25-6DC42223F259}"/>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11" name="フローチャート: 判断 310">
          <a:extLst>
            <a:ext uri="{FF2B5EF4-FFF2-40B4-BE49-F238E27FC236}">
              <a16:creationId xmlns:a16="http://schemas.microsoft.com/office/drawing/2014/main" id="{87C9C27B-2627-44F8-A5D9-DFCB62DC238C}"/>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A5800D98-36BC-4255-AACE-A9DAF6AF1ED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5A19B646-D7B0-4F7F-92F8-AD92F71553D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88CD1462-8DD3-4BF7-9884-958A339637D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665BD587-C306-4791-A01E-12E35AE78F0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60DE363D-D1D2-4F42-823E-E8CD972B138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317" name="楕円 316">
          <a:extLst>
            <a:ext uri="{FF2B5EF4-FFF2-40B4-BE49-F238E27FC236}">
              <a16:creationId xmlns:a16="http://schemas.microsoft.com/office/drawing/2014/main" id="{6ECA7253-1BB3-4EF1-ADD4-7E634AF54997}"/>
            </a:ext>
          </a:extLst>
        </xdr:cNvPr>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318" name="【市民会館】&#10;有形固定資産減価償却率該当値テキスト">
          <a:extLst>
            <a:ext uri="{FF2B5EF4-FFF2-40B4-BE49-F238E27FC236}">
              <a16:creationId xmlns:a16="http://schemas.microsoft.com/office/drawing/2014/main" id="{A67C2569-23C6-456C-9F98-977502C26C9D}"/>
            </a:ext>
          </a:extLst>
        </xdr:cNvPr>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319" name="楕円 318">
          <a:extLst>
            <a:ext uri="{FF2B5EF4-FFF2-40B4-BE49-F238E27FC236}">
              <a16:creationId xmlns:a16="http://schemas.microsoft.com/office/drawing/2014/main" id="{0609FA38-D5CE-4A0A-8F4E-4063F5995FED}"/>
            </a:ext>
          </a:extLst>
        </xdr:cNvPr>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320" name="直線コネクタ 319">
          <a:extLst>
            <a:ext uri="{FF2B5EF4-FFF2-40B4-BE49-F238E27FC236}">
              <a16:creationId xmlns:a16="http://schemas.microsoft.com/office/drawing/2014/main" id="{5581D103-1F39-4329-8BF2-9A5CEDD1F728}"/>
            </a:ext>
          </a:extLst>
        </xdr:cNvPr>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321" name="楕円 320">
          <a:extLst>
            <a:ext uri="{FF2B5EF4-FFF2-40B4-BE49-F238E27FC236}">
              <a16:creationId xmlns:a16="http://schemas.microsoft.com/office/drawing/2014/main" id="{5BAF1551-2F67-4371-87F4-C1957D276684}"/>
            </a:ext>
          </a:extLst>
        </xdr:cNvPr>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322" name="直線コネクタ 321">
          <a:extLst>
            <a:ext uri="{FF2B5EF4-FFF2-40B4-BE49-F238E27FC236}">
              <a16:creationId xmlns:a16="http://schemas.microsoft.com/office/drawing/2014/main" id="{5D1C1B2F-6A12-449D-BF48-247C862ED7A9}"/>
            </a:ext>
          </a:extLst>
        </xdr:cNvPr>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323" name="楕円 322">
          <a:extLst>
            <a:ext uri="{FF2B5EF4-FFF2-40B4-BE49-F238E27FC236}">
              <a16:creationId xmlns:a16="http://schemas.microsoft.com/office/drawing/2014/main" id="{C8A18331-586B-4369-8861-810CE63C3A1D}"/>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324" name="直線コネクタ 323">
          <a:extLst>
            <a:ext uri="{FF2B5EF4-FFF2-40B4-BE49-F238E27FC236}">
              <a16:creationId xmlns:a16="http://schemas.microsoft.com/office/drawing/2014/main" id="{4FC2E030-4028-488F-9AD8-23F08CFC9F75}"/>
            </a:ext>
          </a:extLst>
        </xdr:cNvPr>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325" name="n_1aveValue【市民会館】&#10;有形固定資産減価償却率">
          <a:extLst>
            <a:ext uri="{FF2B5EF4-FFF2-40B4-BE49-F238E27FC236}">
              <a16:creationId xmlns:a16="http://schemas.microsoft.com/office/drawing/2014/main" id="{21184EE6-444A-4C51-A8DB-90E557B68808}"/>
            </a:ext>
          </a:extLst>
        </xdr:cNvPr>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326" name="n_2aveValue【市民会館】&#10;有形固定資産減価償却率">
          <a:extLst>
            <a:ext uri="{FF2B5EF4-FFF2-40B4-BE49-F238E27FC236}">
              <a16:creationId xmlns:a16="http://schemas.microsoft.com/office/drawing/2014/main" id="{45E36DBE-AD35-401B-8E68-62F4D6B10571}"/>
            </a:ext>
          </a:extLst>
        </xdr:cNvPr>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27" name="n_3aveValue【市民会館】&#10;有形固定資産減価償却率">
          <a:extLst>
            <a:ext uri="{FF2B5EF4-FFF2-40B4-BE49-F238E27FC236}">
              <a16:creationId xmlns:a16="http://schemas.microsoft.com/office/drawing/2014/main" id="{01EFD8D2-63B1-4BA9-B502-A594850C2058}"/>
            </a:ext>
          </a:extLst>
        </xdr:cNvPr>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328" name="n_4aveValue【市民会館】&#10;有形固定資産減価償却率">
          <a:extLst>
            <a:ext uri="{FF2B5EF4-FFF2-40B4-BE49-F238E27FC236}">
              <a16:creationId xmlns:a16="http://schemas.microsoft.com/office/drawing/2014/main" id="{B34AAB70-39AA-4181-A7C7-BED4C69DF2E4}"/>
            </a:ext>
          </a:extLst>
        </xdr:cNvPr>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329" name="n_1mainValue【市民会館】&#10;有形固定資産減価償却率">
          <a:extLst>
            <a:ext uri="{FF2B5EF4-FFF2-40B4-BE49-F238E27FC236}">
              <a16:creationId xmlns:a16="http://schemas.microsoft.com/office/drawing/2014/main" id="{79259773-D413-4BF5-8ACC-99AA7204A22C}"/>
            </a:ext>
          </a:extLst>
        </xdr:cNvPr>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330" name="n_2mainValue【市民会館】&#10;有形固定資産減価償却率">
          <a:extLst>
            <a:ext uri="{FF2B5EF4-FFF2-40B4-BE49-F238E27FC236}">
              <a16:creationId xmlns:a16="http://schemas.microsoft.com/office/drawing/2014/main" id="{B0CE9A5C-7443-44FB-8CB7-160B28A6DAD0}"/>
            </a:ext>
          </a:extLst>
        </xdr:cNvPr>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331" name="n_3mainValue【市民会館】&#10;有形固定資産減価償却率">
          <a:extLst>
            <a:ext uri="{FF2B5EF4-FFF2-40B4-BE49-F238E27FC236}">
              <a16:creationId xmlns:a16="http://schemas.microsoft.com/office/drawing/2014/main" id="{81A8BC1C-6CA7-41A2-A525-883FD1F151CF}"/>
            </a:ext>
          </a:extLst>
        </xdr:cNvPr>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a:extLst>
            <a:ext uri="{FF2B5EF4-FFF2-40B4-BE49-F238E27FC236}">
              <a16:creationId xmlns:a16="http://schemas.microsoft.com/office/drawing/2014/main" id="{C3803771-97B9-479B-9F59-5106AA2F631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a:extLst>
            <a:ext uri="{FF2B5EF4-FFF2-40B4-BE49-F238E27FC236}">
              <a16:creationId xmlns:a16="http://schemas.microsoft.com/office/drawing/2014/main" id="{8F34B458-1770-4113-BDF4-A0BBB30BE92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a:extLst>
            <a:ext uri="{FF2B5EF4-FFF2-40B4-BE49-F238E27FC236}">
              <a16:creationId xmlns:a16="http://schemas.microsoft.com/office/drawing/2014/main" id="{FC3E96B3-79A2-428C-92C8-2F360181B78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a:extLst>
            <a:ext uri="{FF2B5EF4-FFF2-40B4-BE49-F238E27FC236}">
              <a16:creationId xmlns:a16="http://schemas.microsoft.com/office/drawing/2014/main" id="{E63E7124-5108-49DB-941A-F1BE9878F12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a:extLst>
            <a:ext uri="{FF2B5EF4-FFF2-40B4-BE49-F238E27FC236}">
              <a16:creationId xmlns:a16="http://schemas.microsoft.com/office/drawing/2014/main" id="{A075A700-5E52-4988-A6B2-7B95C8074AF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a:extLst>
            <a:ext uri="{FF2B5EF4-FFF2-40B4-BE49-F238E27FC236}">
              <a16:creationId xmlns:a16="http://schemas.microsoft.com/office/drawing/2014/main" id="{72C95D98-DC26-451A-B294-482F5BB1F65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a:extLst>
            <a:ext uri="{FF2B5EF4-FFF2-40B4-BE49-F238E27FC236}">
              <a16:creationId xmlns:a16="http://schemas.microsoft.com/office/drawing/2014/main" id="{AC046F80-21D4-4597-8CE4-C5B9EED11F0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a:extLst>
            <a:ext uri="{FF2B5EF4-FFF2-40B4-BE49-F238E27FC236}">
              <a16:creationId xmlns:a16="http://schemas.microsoft.com/office/drawing/2014/main" id="{4EAB5B09-DC0D-4F61-BD84-28E19C10AAF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0" name="テキスト ボックス 339">
          <a:extLst>
            <a:ext uri="{FF2B5EF4-FFF2-40B4-BE49-F238E27FC236}">
              <a16:creationId xmlns:a16="http://schemas.microsoft.com/office/drawing/2014/main" id="{E6BFA9C2-5975-4243-A9F7-E3174BE2C5C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1" name="直線コネクタ 340">
          <a:extLst>
            <a:ext uri="{FF2B5EF4-FFF2-40B4-BE49-F238E27FC236}">
              <a16:creationId xmlns:a16="http://schemas.microsoft.com/office/drawing/2014/main" id="{34CE7DA0-CBA8-4821-B623-3D638C61A3E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2" name="直線コネクタ 341">
          <a:extLst>
            <a:ext uri="{FF2B5EF4-FFF2-40B4-BE49-F238E27FC236}">
              <a16:creationId xmlns:a16="http://schemas.microsoft.com/office/drawing/2014/main" id="{47D1DC07-428A-4CEF-8D8D-9A77489CDFAF}"/>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3" name="テキスト ボックス 342">
          <a:extLst>
            <a:ext uri="{FF2B5EF4-FFF2-40B4-BE49-F238E27FC236}">
              <a16:creationId xmlns:a16="http://schemas.microsoft.com/office/drawing/2014/main" id="{3D4660DA-1FDF-48CF-85A3-2E91DF845057}"/>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4" name="直線コネクタ 343">
          <a:extLst>
            <a:ext uri="{FF2B5EF4-FFF2-40B4-BE49-F238E27FC236}">
              <a16:creationId xmlns:a16="http://schemas.microsoft.com/office/drawing/2014/main" id="{DCF6D221-488A-470D-AE81-0DFD6756FA68}"/>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5" name="テキスト ボックス 344">
          <a:extLst>
            <a:ext uri="{FF2B5EF4-FFF2-40B4-BE49-F238E27FC236}">
              <a16:creationId xmlns:a16="http://schemas.microsoft.com/office/drawing/2014/main" id="{D651285F-24B1-4BD1-95D1-C84766C733A6}"/>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6" name="直線コネクタ 345">
          <a:extLst>
            <a:ext uri="{FF2B5EF4-FFF2-40B4-BE49-F238E27FC236}">
              <a16:creationId xmlns:a16="http://schemas.microsoft.com/office/drawing/2014/main" id="{39845E32-6153-4340-9A99-4BE17F62408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7" name="テキスト ボックス 346">
          <a:extLst>
            <a:ext uri="{FF2B5EF4-FFF2-40B4-BE49-F238E27FC236}">
              <a16:creationId xmlns:a16="http://schemas.microsoft.com/office/drawing/2014/main" id="{B46C55E2-1DC0-44BB-A120-DF3997206CC4}"/>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8" name="直線コネクタ 347">
          <a:extLst>
            <a:ext uri="{FF2B5EF4-FFF2-40B4-BE49-F238E27FC236}">
              <a16:creationId xmlns:a16="http://schemas.microsoft.com/office/drawing/2014/main" id="{0A086132-EC94-41A9-A7DB-774796A27375}"/>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9" name="テキスト ボックス 348">
          <a:extLst>
            <a:ext uri="{FF2B5EF4-FFF2-40B4-BE49-F238E27FC236}">
              <a16:creationId xmlns:a16="http://schemas.microsoft.com/office/drawing/2014/main" id="{B53B4522-31AE-4F55-8B7F-F2084DAF2B28}"/>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0" name="直線コネクタ 349">
          <a:extLst>
            <a:ext uri="{FF2B5EF4-FFF2-40B4-BE49-F238E27FC236}">
              <a16:creationId xmlns:a16="http://schemas.microsoft.com/office/drawing/2014/main" id="{A1D0269E-F50F-49F2-ABC0-C325B2CC5AC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id="{AADCF7C8-9755-41D0-93C4-DD8C1045C26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2" name="【市民会館】&#10;一人当たり面積グラフ枠">
          <a:extLst>
            <a:ext uri="{FF2B5EF4-FFF2-40B4-BE49-F238E27FC236}">
              <a16:creationId xmlns:a16="http://schemas.microsoft.com/office/drawing/2014/main" id="{F5EFBAEC-E6DF-4DE9-A96A-6768B70339C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353" name="直線コネクタ 352">
          <a:extLst>
            <a:ext uri="{FF2B5EF4-FFF2-40B4-BE49-F238E27FC236}">
              <a16:creationId xmlns:a16="http://schemas.microsoft.com/office/drawing/2014/main" id="{49A8E3D8-11AE-4EA9-BC82-D687C310423A}"/>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54" name="【市民会館】&#10;一人当たり面積最小値テキスト">
          <a:extLst>
            <a:ext uri="{FF2B5EF4-FFF2-40B4-BE49-F238E27FC236}">
              <a16:creationId xmlns:a16="http://schemas.microsoft.com/office/drawing/2014/main" id="{47EE6A0E-0F10-4BB7-B794-004FF87AC974}"/>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55" name="直線コネクタ 354">
          <a:extLst>
            <a:ext uri="{FF2B5EF4-FFF2-40B4-BE49-F238E27FC236}">
              <a16:creationId xmlns:a16="http://schemas.microsoft.com/office/drawing/2014/main" id="{C36ACAE3-9079-4B73-93AB-2155B80B1A7D}"/>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356" name="【市民会館】&#10;一人当たり面積最大値テキスト">
          <a:extLst>
            <a:ext uri="{FF2B5EF4-FFF2-40B4-BE49-F238E27FC236}">
              <a16:creationId xmlns:a16="http://schemas.microsoft.com/office/drawing/2014/main" id="{97888380-A799-40A3-984C-2E4E83F444B5}"/>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357" name="直線コネクタ 356">
          <a:extLst>
            <a:ext uri="{FF2B5EF4-FFF2-40B4-BE49-F238E27FC236}">
              <a16:creationId xmlns:a16="http://schemas.microsoft.com/office/drawing/2014/main" id="{87A991AA-09C2-4336-9B7B-1BC128D19F68}"/>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358" name="【市民会館】&#10;一人当たり面積平均値テキスト">
          <a:extLst>
            <a:ext uri="{FF2B5EF4-FFF2-40B4-BE49-F238E27FC236}">
              <a16:creationId xmlns:a16="http://schemas.microsoft.com/office/drawing/2014/main" id="{E62120A9-D719-4ADF-828E-4FB36F4E1AA2}"/>
            </a:ext>
          </a:extLst>
        </xdr:cNvPr>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359" name="フローチャート: 判断 358">
          <a:extLst>
            <a:ext uri="{FF2B5EF4-FFF2-40B4-BE49-F238E27FC236}">
              <a16:creationId xmlns:a16="http://schemas.microsoft.com/office/drawing/2014/main" id="{A41319EE-A5CB-4054-AE4F-122326ECE5D2}"/>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360" name="フローチャート: 判断 359">
          <a:extLst>
            <a:ext uri="{FF2B5EF4-FFF2-40B4-BE49-F238E27FC236}">
              <a16:creationId xmlns:a16="http://schemas.microsoft.com/office/drawing/2014/main" id="{41E31612-4119-41DD-8A8B-ADAA29C302D3}"/>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361" name="フローチャート: 判断 360">
          <a:extLst>
            <a:ext uri="{FF2B5EF4-FFF2-40B4-BE49-F238E27FC236}">
              <a16:creationId xmlns:a16="http://schemas.microsoft.com/office/drawing/2014/main" id="{FB6BB2C6-6CED-48D7-9807-53CA7FE28F57}"/>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362" name="フローチャート: 判断 361">
          <a:extLst>
            <a:ext uri="{FF2B5EF4-FFF2-40B4-BE49-F238E27FC236}">
              <a16:creationId xmlns:a16="http://schemas.microsoft.com/office/drawing/2014/main" id="{3622AD44-767C-47A0-89E1-CE75D0031B9E}"/>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63" name="フローチャート: 判断 362">
          <a:extLst>
            <a:ext uri="{FF2B5EF4-FFF2-40B4-BE49-F238E27FC236}">
              <a16:creationId xmlns:a16="http://schemas.microsoft.com/office/drawing/2014/main" id="{6BF062F8-8F57-488D-97AB-22974A36C6FF}"/>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A675859F-5802-4F3B-8684-A599AA2C633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F4A07BAC-D0FA-40F6-A6C3-FDC832CE689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9DD476E8-9963-4EDA-8B04-64DB98E0181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F2BEB344-5CE8-4437-94F4-C25FB1F6792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92591E2D-DDCE-4309-AB4B-5E4E78140F2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20828</xdr:rowOff>
    </xdr:from>
    <xdr:to>
      <xdr:col>55</xdr:col>
      <xdr:colOff>50800</xdr:colOff>
      <xdr:row>108</xdr:row>
      <xdr:rowOff>122428</xdr:rowOff>
    </xdr:to>
    <xdr:sp macro="" textlink="">
      <xdr:nvSpPr>
        <xdr:cNvPr id="369" name="楕円 368">
          <a:extLst>
            <a:ext uri="{FF2B5EF4-FFF2-40B4-BE49-F238E27FC236}">
              <a16:creationId xmlns:a16="http://schemas.microsoft.com/office/drawing/2014/main" id="{8348F4A7-C8C9-46FA-89FD-DCB8535F6E03}"/>
            </a:ext>
          </a:extLst>
        </xdr:cNvPr>
        <xdr:cNvSpPr/>
      </xdr:nvSpPr>
      <xdr:spPr>
        <a:xfrm>
          <a:off x="104267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107205</xdr:rowOff>
    </xdr:from>
    <xdr:ext cx="469744" cy="259045"/>
    <xdr:sp macro="" textlink="">
      <xdr:nvSpPr>
        <xdr:cNvPr id="370" name="【市民会館】&#10;一人当たり面積該当値テキスト">
          <a:extLst>
            <a:ext uri="{FF2B5EF4-FFF2-40B4-BE49-F238E27FC236}">
              <a16:creationId xmlns:a16="http://schemas.microsoft.com/office/drawing/2014/main" id="{CFE8B32D-87BB-4885-993C-37A0B077165F}"/>
            </a:ext>
          </a:extLst>
        </xdr:cNvPr>
        <xdr:cNvSpPr txBox="1"/>
      </xdr:nvSpPr>
      <xdr:spPr>
        <a:xfrm>
          <a:off x="10515600" y="1845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20828</xdr:rowOff>
    </xdr:from>
    <xdr:to>
      <xdr:col>50</xdr:col>
      <xdr:colOff>165100</xdr:colOff>
      <xdr:row>108</xdr:row>
      <xdr:rowOff>122428</xdr:rowOff>
    </xdr:to>
    <xdr:sp macro="" textlink="">
      <xdr:nvSpPr>
        <xdr:cNvPr id="371" name="楕円 370">
          <a:extLst>
            <a:ext uri="{FF2B5EF4-FFF2-40B4-BE49-F238E27FC236}">
              <a16:creationId xmlns:a16="http://schemas.microsoft.com/office/drawing/2014/main" id="{4D34ADC1-E198-41F6-9961-94730ABF4C02}"/>
            </a:ext>
          </a:extLst>
        </xdr:cNvPr>
        <xdr:cNvSpPr/>
      </xdr:nvSpPr>
      <xdr:spPr>
        <a:xfrm>
          <a:off x="9588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71628</xdr:rowOff>
    </xdr:from>
    <xdr:to>
      <xdr:col>55</xdr:col>
      <xdr:colOff>0</xdr:colOff>
      <xdr:row>108</xdr:row>
      <xdr:rowOff>71628</xdr:rowOff>
    </xdr:to>
    <xdr:cxnSp macro="">
      <xdr:nvCxnSpPr>
        <xdr:cNvPr id="372" name="直線コネクタ 371">
          <a:extLst>
            <a:ext uri="{FF2B5EF4-FFF2-40B4-BE49-F238E27FC236}">
              <a16:creationId xmlns:a16="http://schemas.microsoft.com/office/drawing/2014/main" id="{A331CCE7-0267-4DA3-A4A5-6EFE8104B55F}"/>
            </a:ext>
          </a:extLst>
        </xdr:cNvPr>
        <xdr:cNvCxnSpPr/>
      </xdr:nvCxnSpPr>
      <xdr:spPr>
        <a:xfrm>
          <a:off x="9639300" y="18588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20828</xdr:rowOff>
    </xdr:from>
    <xdr:to>
      <xdr:col>46</xdr:col>
      <xdr:colOff>38100</xdr:colOff>
      <xdr:row>108</xdr:row>
      <xdr:rowOff>122428</xdr:rowOff>
    </xdr:to>
    <xdr:sp macro="" textlink="">
      <xdr:nvSpPr>
        <xdr:cNvPr id="373" name="楕円 372">
          <a:extLst>
            <a:ext uri="{FF2B5EF4-FFF2-40B4-BE49-F238E27FC236}">
              <a16:creationId xmlns:a16="http://schemas.microsoft.com/office/drawing/2014/main" id="{A68F7BA5-14E1-4DB7-ADBD-67AAFF5C831A}"/>
            </a:ext>
          </a:extLst>
        </xdr:cNvPr>
        <xdr:cNvSpPr/>
      </xdr:nvSpPr>
      <xdr:spPr>
        <a:xfrm>
          <a:off x="8699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71628</xdr:rowOff>
    </xdr:from>
    <xdr:to>
      <xdr:col>50</xdr:col>
      <xdr:colOff>114300</xdr:colOff>
      <xdr:row>108</xdr:row>
      <xdr:rowOff>71628</xdr:rowOff>
    </xdr:to>
    <xdr:cxnSp macro="">
      <xdr:nvCxnSpPr>
        <xdr:cNvPr id="374" name="直線コネクタ 373">
          <a:extLst>
            <a:ext uri="{FF2B5EF4-FFF2-40B4-BE49-F238E27FC236}">
              <a16:creationId xmlns:a16="http://schemas.microsoft.com/office/drawing/2014/main" id="{77C1F040-6F15-4EDA-A00B-BDB08F1D6221}"/>
            </a:ext>
          </a:extLst>
        </xdr:cNvPr>
        <xdr:cNvCxnSpPr/>
      </xdr:nvCxnSpPr>
      <xdr:spPr>
        <a:xfrm>
          <a:off x="8750300" y="1858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20828</xdr:rowOff>
    </xdr:from>
    <xdr:to>
      <xdr:col>41</xdr:col>
      <xdr:colOff>101600</xdr:colOff>
      <xdr:row>108</xdr:row>
      <xdr:rowOff>122428</xdr:rowOff>
    </xdr:to>
    <xdr:sp macro="" textlink="">
      <xdr:nvSpPr>
        <xdr:cNvPr id="375" name="楕円 374">
          <a:extLst>
            <a:ext uri="{FF2B5EF4-FFF2-40B4-BE49-F238E27FC236}">
              <a16:creationId xmlns:a16="http://schemas.microsoft.com/office/drawing/2014/main" id="{16E9E2F0-560C-4615-AC80-DBF6071596F1}"/>
            </a:ext>
          </a:extLst>
        </xdr:cNvPr>
        <xdr:cNvSpPr/>
      </xdr:nvSpPr>
      <xdr:spPr>
        <a:xfrm>
          <a:off x="7810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71628</xdr:rowOff>
    </xdr:from>
    <xdr:to>
      <xdr:col>45</xdr:col>
      <xdr:colOff>177800</xdr:colOff>
      <xdr:row>108</xdr:row>
      <xdr:rowOff>71628</xdr:rowOff>
    </xdr:to>
    <xdr:cxnSp macro="">
      <xdr:nvCxnSpPr>
        <xdr:cNvPr id="376" name="直線コネクタ 375">
          <a:extLst>
            <a:ext uri="{FF2B5EF4-FFF2-40B4-BE49-F238E27FC236}">
              <a16:creationId xmlns:a16="http://schemas.microsoft.com/office/drawing/2014/main" id="{56DB634F-AA04-4C09-A0DF-1CC0704E014F}"/>
            </a:ext>
          </a:extLst>
        </xdr:cNvPr>
        <xdr:cNvCxnSpPr/>
      </xdr:nvCxnSpPr>
      <xdr:spPr>
        <a:xfrm>
          <a:off x="7861300" y="1858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377" name="n_1aveValue【市民会館】&#10;一人当たり面積">
          <a:extLst>
            <a:ext uri="{FF2B5EF4-FFF2-40B4-BE49-F238E27FC236}">
              <a16:creationId xmlns:a16="http://schemas.microsoft.com/office/drawing/2014/main" id="{7A001792-A267-4D98-9036-9C7C99EAF165}"/>
            </a:ext>
          </a:extLst>
        </xdr:cNvPr>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378" name="n_2aveValue【市民会館】&#10;一人当たり面積">
          <a:extLst>
            <a:ext uri="{FF2B5EF4-FFF2-40B4-BE49-F238E27FC236}">
              <a16:creationId xmlns:a16="http://schemas.microsoft.com/office/drawing/2014/main" id="{E8C2CACF-AF82-4F30-9B13-C68E1E9A59ED}"/>
            </a:ext>
          </a:extLst>
        </xdr:cNvPr>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379" name="n_3aveValue【市民会館】&#10;一人当たり面積">
          <a:extLst>
            <a:ext uri="{FF2B5EF4-FFF2-40B4-BE49-F238E27FC236}">
              <a16:creationId xmlns:a16="http://schemas.microsoft.com/office/drawing/2014/main" id="{281ABBC4-93F7-4E33-A52C-47B92207F204}"/>
            </a:ext>
          </a:extLst>
        </xdr:cNvPr>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380" name="n_4aveValue【市民会館】&#10;一人当たり面積">
          <a:extLst>
            <a:ext uri="{FF2B5EF4-FFF2-40B4-BE49-F238E27FC236}">
              <a16:creationId xmlns:a16="http://schemas.microsoft.com/office/drawing/2014/main" id="{2A093EB9-83E3-4809-9ED0-6D695C54CBA7}"/>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113555</xdr:rowOff>
    </xdr:from>
    <xdr:ext cx="469744" cy="259045"/>
    <xdr:sp macro="" textlink="">
      <xdr:nvSpPr>
        <xdr:cNvPr id="381" name="n_1mainValue【市民会館】&#10;一人当たり面積">
          <a:extLst>
            <a:ext uri="{FF2B5EF4-FFF2-40B4-BE49-F238E27FC236}">
              <a16:creationId xmlns:a16="http://schemas.microsoft.com/office/drawing/2014/main" id="{700F3148-5364-431B-B5D3-A33A5CA5C415}"/>
            </a:ext>
          </a:extLst>
        </xdr:cNvPr>
        <xdr:cNvSpPr txBox="1"/>
      </xdr:nvSpPr>
      <xdr:spPr>
        <a:xfrm>
          <a:off x="9391727"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113555</xdr:rowOff>
    </xdr:from>
    <xdr:ext cx="469744" cy="259045"/>
    <xdr:sp macro="" textlink="">
      <xdr:nvSpPr>
        <xdr:cNvPr id="382" name="n_2mainValue【市民会館】&#10;一人当たり面積">
          <a:extLst>
            <a:ext uri="{FF2B5EF4-FFF2-40B4-BE49-F238E27FC236}">
              <a16:creationId xmlns:a16="http://schemas.microsoft.com/office/drawing/2014/main" id="{5B59F413-AC59-47EF-B7BE-5D62BC0E9946}"/>
            </a:ext>
          </a:extLst>
        </xdr:cNvPr>
        <xdr:cNvSpPr txBox="1"/>
      </xdr:nvSpPr>
      <xdr:spPr>
        <a:xfrm>
          <a:off x="8515427"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113555</xdr:rowOff>
    </xdr:from>
    <xdr:ext cx="469744" cy="259045"/>
    <xdr:sp macro="" textlink="">
      <xdr:nvSpPr>
        <xdr:cNvPr id="383" name="n_3mainValue【市民会館】&#10;一人当たり面積">
          <a:extLst>
            <a:ext uri="{FF2B5EF4-FFF2-40B4-BE49-F238E27FC236}">
              <a16:creationId xmlns:a16="http://schemas.microsoft.com/office/drawing/2014/main" id="{DDAE10D1-770E-4DD3-9431-821B6750FAB7}"/>
            </a:ext>
          </a:extLst>
        </xdr:cNvPr>
        <xdr:cNvSpPr txBox="1"/>
      </xdr:nvSpPr>
      <xdr:spPr>
        <a:xfrm>
          <a:off x="7626427"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a:extLst>
            <a:ext uri="{FF2B5EF4-FFF2-40B4-BE49-F238E27FC236}">
              <a16:creationId xmlns:a16="http://schemas.microsoft.com/office/drawing/2014/main" id="{B380441D-D019-4255-BC36-E1FF72EAF0B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a:extLst>
            <a:ext uri="{FF2B5EF4-FFF2-40B4-BE49-F238E27FC236}">
              <a16:creationId xmlns:a16="http://schemas.microsoft.com/office/drawing/2014/main" id="{7E246BBD-55D9-4081-9B5D-A774719C810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a:extLst>
            <a:ext uri="{FF2B5EF4-FFF2-40B4-BE49-F238E27FC236}">
              <a16:creationId xmlns:a16="http://schemas.microsoft.com/office/drawing/2014/main" id="{F1AC70F4-CD18-491A-91E1-037EA87FA1F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a:extLst>
            <a:ext uri="{FF2B5EF4-FFF2-40B4-BE49-F238E27FC236}">
              <a16:creationId xmlns:a16="http://schemas.microsoft.com/office/drawing/2014/main" id="{92836DAE-7345-45F2-9C0C-089FEFC548D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a:extLst>
            <a:ext uri="{FF2B5EF4-FFF2-40B4-BE49-F238E27FC236}">
              <a16:creationId xmlns:a16="http://schemas.microsoft.com/office/drawing/2014/main" id="{57A010B1-B431-440F-A96E-FF72811B861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a:extLst>
            <a:ext uri="{FF2B5EF4-FFF2-40B4-BE49-F238E27FC236}">
              <a16:creationId xmlns:a16="http://schemas.microsoft.com/office/drawing/2014/main" id="{46BEB309-55E0-47E4-A916-3B8C9ECA7DE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a:extLst>
            <a:ext uri="{FF2B5EF4-FFF2-40B4-BE49-F238E27FC236}">
              <a16:creationId xmlns:a16="http://schemas.microsoft.com/office/drawing/2014/main" id="{AAFA7CA8-0C6C-478D-9EA7-EF4FDA39639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a:extLst>
            <a:ext uri="{FF2B5EF4-FFF2-40B4-BE49-F238E27FC236}">
              <a16:creationId xmlns:a16="http://schemas.microsoft.com/office/drawing/2014/main" id="{47DEA9BA-7000-453B-9198-7C95EC793A0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a:extLst>
            <a:ext uri="{FF2B5EF4-FFF2-40B4-BE49-F238E27FC236}">
              <a16:creationId xmlns:a16="http://schemas.microsoft.com/office/drawing/2014/main" id="{0E078EBF-3D4A-4DAB-9ADA-DBA657907E9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a:extLst>
            <a:ext uri="{FF2B5EF4-FFF2-40B4-BE49-F238E27FC236}">
              <a16:creationId xmlns:a16="http://schemas.microsoft.com/office/drawing/2014/main" id="{D59AEFDB-8FF8-4879-9912-DA59C2F671C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4" name="テキスト ボックス 393">
          <a:extLst>
            <a:ext uri="{FF2B5EF4-FFF2-40B4-BE49-F238E27FC236}">
              <a16:creationId xmlns:a16="http://schemas.microsoft.com/office/drawing/2014/main" id="{AB6E0945-616E-4B77-8D17-4036EE820B5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5" name="直線コネクタ 394">
          <a:extLst>
            <a:ext uri="{FF2B5EF4-FFF2-40B4-BE49-F238E27FC236}">
              <a16:creationId xmlns:a16="http://schemas.microsoft.com/office/drawing/2014/main" id="{3017DECB-3A0E-47C6-913E-9E47E303C23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6" name="テキスト ボックス 395">
          <a:extLst>
            <a:ext uri="{FF2B5EF4-FFF2-40B4-BE49-F238E27FC236}">
              <a16:creationId xmlns:a16="http://schemas.microsoft.com/office/drawing/2014/main" id="{DF15326B-FB4D-497A-8E10-69B95E937AD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7" name="直線コネクタ 396">
          <a:extLst>
            <a:ext uri="{FF2B5EF4-FFF2-40B4-BE49-F238E27FC236}">
              <a16:creationId xmlns:a16="http://schemas.microsoft.com/office/drawing/2014/main" id="{BEA0211A-F01A-473A-B3EE-303D9A3C809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8" name="テキスト ボックス 397">
          <a:extLst>
            <a:ext uri="{FF2B5EF4-FFF2-40B4-BE49-F238E27FC236}">
              <a16:creationId xmlns:a16="http://schemas.microsoft.com/office/drawing/2014/main" id="{08BCADCF-F5B5-473B-8EA3-E307C77211E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9" name="直線コネクタ 398">
          <a:extLst>
            <a:ext uri="{FF2B5EF4-FFF2-40B4-BE49-F238E27FC236}">
              <a16:creationId xmlns:a16="http://schemas.microsoft.com/office/drawing/2014/main" id="{F64CC87B-35F0-4F2E-B452-5DCA2B37768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0" name="テキスト ボックス 399">
          <a:extLst>
            <a:ext uri="{FF2B5EF4-FFF2-40B4-BE49-F238E27FC236}">
              <a16:creationId xmlns:a16="http://schemas.microsoft.com/office/drawing/2014/main" id="{346C2F96-C5AD-4BE9-AFE0-100EC1022B7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1" name="直線コネクタ 400">
          <a:extLst>
            <a:ext uri="{FF2B5EF4-FFF2-40B4-BE49-F238E27FC236}">
              <a16:creationId xmlns:a16="http://schemas.microsoft.com/office/drawing/2014/main" id="{220B46AA-DDE2-4F1B-8B03-4AA5F9DBB35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2" name="テキスト ボックス 401">
          <a:extLst>
            <a:ext uri="{FF2B5EF4-FFF2-40B4-BE49-F238E27FC236}">
              <a16:creationId xmlns:a16="http://schemas.microsoft.com/office/drawing/2014/main" id="{A2284687-3D5E-454C-AB59-F2E07D986ED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3" name="直線コネクタ 402">
          <a:extLst>
            <a:ext uri="{FF2B5EF4-FFF2-40B4-BE49-F238E27FC236}">
              <a16:creationId xmlns:a16="http://schemas.microsoft.com/office/drawing/2014/main" id="{D9DCFCF6-461B-435C-9835-1051C108E4D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4" name="テキスト ボックス 403">
          <a:extLst>
            <a:ext uri="{FF2B5EF4-FFF2-40B4-BE49-F238E27FC236}">
              <a16:creationId xmlns:a16="http://schemas.microsoft.com/office/drawing/2014/main" id="{92843F46-5A9E-4B6B-81ED-4E5328FFE17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5" name="直線コネクタ 404">
          <a:extLst>
            <a:ext uri="{FF2B5EF4-FFF2-40B4-BE49-F238E27FC236}">
              <a16:creationId xmlns:a16="http://schemas.microsoft.com/office/drawing/2014/main" id="{DDEA600F-A2FC-4C67-A937-12F405ACD5F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6" name="テキスト ボックス 405">
          <a:extLst>
            <a:ext uri="{FF2B5EF4-FFF2-40B4-BE49-F238E27FC236}">
              <a16:creationId xmlns:a16="http://schemas.microsoft.com/office/drawing/2014/main" id="{A016F611-0DFD-4B32-B3A4-C04CC42CFE9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a:extLst>
            <a:ext uri="{FF2B5EF4-FFF2-40B4-BE49-F238E27FC236}">
              <a16:creationId xmlns:a16="http://schemas.microsoft.com/office/drawing/2014/main" id="{BAB92C71-21D9-4698-B647-8263C3E6679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一般廃棄物処理施設】&#10;有形固定資産減価償却率グラフ枠">
          <a:extLst>
            <a:ext uri="{FF2B5EF4-FFF2-40B4-BE49-F238E27FC236}">
              <a16:creationId xmlns:a16="http://schemas.microsoft.com/office/drawing/2014/main" id="{3E5E6BD3-6F56-4A77-A98C-4D657EE2412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09" name="直線コネクタ 408">
          <a:extLst>
            <a:ext uri="{FF2B5EF4-FFF2-40B4-BE49-F238E27FC236}">
              <a16:creationId xmlns:a16="http://schemas.microsoft.com/office/drawing/2014/main" id="{4AFBC644-288D-48FD-96FE-E0193F920E0D}"/>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0" name="【一般廃棄物処理施設】&#10;有形固定資産減価償却率最小値テキスト">
          <a:extLst>
            <a:ext uri="{FF2B5EF4-FFF2-40B4-BE49-F238E27FC236}">
              <a16:creationId xmlns:a16="http://schemas.microsoft.com/office/drawing/2014/main" id="{427208D9-BF38-40D8-A67E-B6B4FFE93F4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1" name="直線コネクタ 410">
          <a:extLst>
            <a:ext uri="{FF2B5EF4-FFF2-40B4-BE49-F238E27FC236}">
              <a16:creationId xmlns:a16="http://schemas.microsoft.com/office/drawing/2014/main" id="{BEC2C070-EA88-427A-9236-4CDDCB86812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12" name="【一般廃棄物処理施設】&#10;有形固定資産減価償却率最大値テキスト">
          <a:extLst>
            <a:ext uri="{FF2B5EF4-FFF2-40B4-BE49-F238E27FC236}">
              <a16:creationId xmlns:a16="http://schemas.microsoft.com/office/drawing/2014/main" id="{72F09EB4-0990-4594-BD76-1484B9E2CAB3}"/>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13" name="直線コネクタ 412">
          <a:extLst>
            <a:ext uri="{FF2B5EF4-FFF2-40B4-BE49-F238E27FC236}">
              <a16:creationId xmlns:a16="http://schemas.microsoft.com/office/drawing/2014/main" id="{BC37B8B2-4341-4AFE-AB6B-94DD81D08C02}"/>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414" name="【一般廃棄物処理施設】&#10;有形固定資産減価償却率平均値テキスト">
          <a:extLst>
            <a:ext uri="{FF2B5EF4-FFF2-40B4-BE49-F238E27FC236}">
              <a16:creationId xmlns:a16="http://schemas.microsoft.com/office/drawing/2014/main" id="{9A3F6120-70DE-47DD-94DC-8E0A03BEDEE5}"/>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15" name="フローチャート: 判断 414">
          <a:extLst>
            <a:ext uri="{FF2B5EF4-FFF2-40B4-BE49-F238E27FC236}">
              <a16:creationId xmlns:a16="http://schemas.microsoft.com/office/drawing/2014/main" id="{8524E16F-C3D6-4026-B04E-E78A774678CB}"/>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16" name="フローチャート: 判断 415">
          <a:extLst>
            <a:ext uri="{FF2B5EF4-FFF2-40B4-BE49-F238E27FC236}">
              <a16:creationId xmlns:a16="http://schemas.microsoft.com/office/drawing/2014/main" id="{FA5347FF-3534-45A3-BE7D-08DF94A1F4CD}"/>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17" name="フローチャート: 判断 416">
          <a:extLst>
            <a:ext uri="{FF2B5EF4-FFF2-40B4-BE49-F238E27FC236}">
              <a16:creationId xmlns:a16="http://schemas.microsoft.com/office/drawing/2014/main" id="{4E402956-E3A9-4198-AD20-3E73847D3ED6}"/>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18" name="フローチャート: 判断 417">
          <a:extLst>
            <a:ext uri="{FF2B5EF4-FFF2-40B4-BE49-F238E27FC236}">
              <a16:creationId xmlns:a16="http://schemas.microsoft.com/office/drawing/2014/main" id="{C4F21F1F-18D5-4B45-81B0-F3ACAE64A3AF}"/>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19" name="フローチャート: 判断 418">
          <a:extLst>
            <a:ext uri="{FF2B5EF4-FFF2-40B4-BE49-F238E27FC236}">
              <a16:creationId xmlns:a16="http://schemas.microsoft.com/office/drawing/2014/main" id="{4E3100DE-7A98-4C31-93CD-5D43487E4FCF}"/>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3C3EA951-1B50-438C-B606-C00533AF119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97EAA312-319C-438F-98E8-E2289090B4F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800FD298-813F-4572-ACA6-EC6B8A8066B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2A30E7FC-4CA1-45B8-9893-AA220E39746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F11500E0-D77C-4FB2-9EDA-77752741DA3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425" name="楕円 424">
          <a:extLst>
            <a:ext uri="{FF2B5EF4-FFF2-40B4-BE49-F238E27FC236}">
              <a16:creationId xmlns:a16="http://schemas.microsoft.com/office/drawing/2014/main" id="{051BD71B-DE0C-46F4-886B-86A72B2CBBFD}"/>
            </a:ext>
          </a:extLst>
        </xdr:cNvPr>
        <xdr:cNvSpPr/>
      </xdr:nvSpPr>
      <xdr:spPr>
        <a:xfrm>
          <a:off x="16268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106697</xdr:rowOff>
    </xdr:from>
    <xdr:ext cx="405111" cy="259045"/>
    <xdr:sp macro="" textlink="">
      <xdr:nvSpPr>
        <xdr:cNvPr id="426" name="【一般廃棄物処理施設】&#10;有形固定資産減価償却率該当値テキスト">
          <a:extLst>
            <a:ext uri="{FF2B5EF4-FFF2-40B4-BE49-F238E27FC236}">
              <a16:creationId xmlns:a16="http://schemas.microsoft.com/office/drawing/2014/main" id="{BE3EAED9-9907-48BE-84FF-D1483E67D21D}"/>
            </a:ext>
          </a:extLst>
        </xdr:cNvPr>
        <xdr:cNvSpPr txBox="1"/>
      </xdr:nvSpPr>
      <xdr:spPr>
        <a:xfrm>
          <a:off x="16357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xdr:rowOff>
    </xdr:from>
    <xdr:to>
      <xdr:col>81</xdr:col>
      <xdr:colOff>101600</xdr:colOff>
      <xdr:row>39</xdr:row>
      <xdr:rowOff>109038</xdr:rowOff>
    </xdr:to>
    <xdr:sp macro="" textlink="">
      <xdr:nvSpPr>
        <xdr:cNvPr id="427" name="楕円 426">
          <a:extLst>
            <a:ext uri="{FF2B5EF4-FFF2-40B4-BE49-F238E27FC236}">
              <a16:creationId xmlns:a16="http://schemas.microsoft.com/office/drawing/2014/main" id="{37BDE2A2-632B-41B0-BD78-B52EBECD0412}"/>
            </a:ext>
          </a:extLst>
        </xdr:cNvPr>
        <xdr:cNvSpPr/>
      </xdr:nvSpPr>
      <xdr:spPr>
        <a:xfrm>
          <a:off x="15430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xdr:rowOff>
    </xdr:from>
    <xdr:to>
      <xdr:col>85</xdr:col>
      <xdr:colOff>127000</xdr:colOff>
      <xdr:row>39</xdr:row>
      <xdr:rowOff>58238</xdr:rowOff>
    </xdr:to>
    <xdr:cxnSp macro="">
      <xdr:nvCxnSpPr>
        <xdr:cNvPr id="428" name="直線コネクタ 427">
          <a:extLst>
            <a:ext uri="{FF2B5EF4-FFF2-40B4-BE49-F238E27FC236}">
              <a16:creationId xmlns:a16="http://schemas.microsoft.com/office/drawing/2014/main" id="{19CE5867-8AC8-49E1-BFB5-24408B0633F8}"/>
            </a:ext>
          </a:extLst>
        </xdr:cNvPr>
        <xdr:cNvCxnSpPr/>
      </xdr:nvCxnSpPr>
      <xdr:spPr>
        <a:xfrm flipV="1">
          <a:off x="15481300" y="6694170"/>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29" name="楕円 428">
          <a:extLst>
            <a:ext uri="{FF2B5EF4-FFF2-40B4-BE49-F238E27FC236}">
              <a16:creationId xmlns:a16="http://schemas.microsoft.com/office/drawing/2014/main" id="{B099F890-7FAD-4BB3-BA3D-0355AE70F0D5}"/>
            </a:ext>
          </a:extLst>
        </xdr:cNvPr>
        <xdr:cNvSpPr/>
      </xdr:nvSpPr>
      <xdr:spPr>
        <a:xfrm>
          <a:off x="1454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58238</xdr:rowOff>
    </xdr:from>
    <xdr:to>
      <xdr:col>81</xdr:col>
      <xdr:colOff>50800</xdr:colOff>
      <xdr:row>39</xdr:row>
      <xdr:rowOff>64770</xdr:rowOff>
    </xdr:to>
    <xdr:cxnSp macro="">
      <xdr:nvCxnSpPr>
        <xdr:cNvPr id="430" name="直線コネクタ 429">
          <a:extLst>
            <a:ext uri="{FF2B5EF4-FFF2-40B4-BE49-F238E27FC236}">
              <a16:creationId xmlns:a16="http://schemas.microsoft.com/office/drawing/2014/main" id="{7A49EC11-BF76-4B2A-955B-93865FD72244}"/>
            </a:ext>
          </a:extLst>
        </xdr:cNvPr>
        <xdr:cNvCxnSpPr/>
      </xdr:nvCxnSpPr>
      <xdr:spPr>
        <a:xfrm flipV="1">
          <a:off x="14592300" y="67447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152763</xdr:rowOff>
    </xdr:from>
    <xdr:to>
      <xdr:col>72</xdr:col>
      <xdr:colOff>38100</xdr:colOff>
      <xdr:row>39</xdr:row>
      <xdr:rowOff>82913</xdr:rowOff>
    </xdr:to>
    <xdr:sp macro="" textlink="">
      <xdr:nvSpPr>
        <xdr:cNvPr id="431" name="楕円 430">
          <a:extLst>
            <a:ext uri="{FF2B5EF4-FFF2-40B4-BE49-F238E27FC236}">
              <a16:creationId xmlns:a16="http://schemas.microsoft.com/office/drawing/2014/main" id="{6E5D2BE7-5BE7-4AED-B9CE-07FA59A76E9D}"/>
            </a:ext>
          </a:extLst>
        </xdr:cNvPr>
        <xdr:cNvSpPr/>
      </xdr:nvSpPr>
      <xdr:spPr>
        <a:xfrm>
          <a:off x="13652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32113</xdr:rowOff>
    </xdr:from>
    <xdr:to>
      <xdr:col>76</xdr:col>
      <xdr:colOff>114300</xdr:colOff>
      <xdr:row>39</xdr:row>
      <xdr:rowOff>64770</xdr:rowOff>
    </xdr:to>
    <xdr:cxnSp macro="">
      <xdr:nvCxnSpPr>
        <xdr:cNvPr id="432" name="直線コネクタ 431">
          <a:extLst>
            <a:ext uri="{FF2B5EF4-FFF2-40B4-BE49-F238E27FC236}">
              <a16:creationId xmlns:a16="http://schemas.microsoft.com/office/drawing/2014/main" id="{432BB664-49A2-445E-BA51-427141C760C0}"/>
            </a:ext>
          </a:extLst>
        </xdr:cNvPr>
        <xdr:cNvCxnSpPr/>
      </xdr:nvCxnSpPr>
      <xdr:spPr>
        <a:xfrm>
          <a:off x="13703300" y="67186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118473</xdr:rowOff>
    </xdr:from>
    <xdr:to>
      <xdr:col>67</xdr:col>
      <xdr:colOff>101600</xdr:colOff>
      <xdr:row>39</xdr:row>
      <xdr:rowOff>48623</xdr:rowOff>
    </xdr:to>
    <xdr:sp macro="" textlink="">
      <xdr:nvSpPr>
        <xdr:cNvPr id="433" name="楕円 432">
          <a:extLst>
            <a:ext uri="{FF2B5EF4-FFF2-40B4-BE49-F238E27FC236}">
              <a16:creationId xmlns:a16="http://schemas.microsoft.com/office/drawing/2014/main" id="{F9D2FE4D-9DA4-4349-B0F9-6211E5A20C9E}"/>
            </a:ext>
          </a:extLst>
        </xdr:cNvPr>
        <xdr:cNvSpPr/>
      </xdr:nvSpPr>
      <xdr:spPr>
        <a:xfrm>
          <a:off x="12763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169273</xdr:rowOff>
    </xdr:from>
    <xdr:to>
      <xdr:col>71</xdr:col>
      <xdr:colOff>177800</xdr:colOff>
      <xdr:row>39</xdr:row>
      <xdr:rowOff>32113</xdr:rowOff>
    </xdr:to>
    <xdr:cxnSp macro="">
      <xdr:nvCxnSpPr>
        <xdr:cNvPr id="434" name="直線コネクタ 433">
          <a:extLst>
            <a:ext uri="{FF2B5EF4-FFF2-40B4-BE49-F238E27FC236}">
              <a16:creationId xmlns:a16="http://schemas.microsoft.com/office/drawing/2014/main" id="{A1427C1B-C88B-4C4A-8E7C-16C203E7D8EA}"/>
            </a:ext>
          </a:extLst>
        </xdr:cNvPr>
        <xdr:cNvCxnSpPr/>
      </xdr:nvCxnSpPr>
      <xdr:spPr>
        <a:xfrm>
          <a:off x="12814300" y="66843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435" name="n_1aveValue【一般廃棄物処理施設】&#10;有形固定資産減価償却率">
          <a:extLst>
            <a:ext uri="{FF2B5EF4-FFF2-40B4-BE49-F238E27FC236}">
              <a16:creationId xmlns:a16="http://schemas.microsoft.com/office/drawing/2014/main" id="{9495C495-1EF2-4790-805F-3B038459F156}"/>
            </a:ext>
          </a:extLst>
        </xdr:cNvPr>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436" name="n_2aveValue【一般廃棄物処理施設】&#10;有形固定資産減価償却率">
          <a:extLst>
            <a:ext uri="{FF2B5EF4-FFF2-40B4-BE49-F238E27FC236}">
              <a16:creationId xmlns:a16="http://schemas.microsoft.com/office/drawing/2014/main" id="{95E07890-2EA9-4057-9642-A0E80B5C8A8D}"/>
            </a:ext>
          </a:extLst>
        </xdr:cNvPr>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437" name="n_3aveValue【一般廃棄物処理施設】&#10;有形固定資産減価償却率">
          <a:extLst>
            <a:ext uri="{FF2B5EF4-FFF2-40B4-BE49-F238E27FC236}">
              <a16:creationId xmlns:a16="http://schemas.microsoft.com/office/drawing/2014/main" id="{C9E33A85-18F5-4750-8C3D-5AD2B0A6DB16}"/>
            </a:ext>
          </a:extLst>
        </xdr:cNvPr>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438" name="n_4aveValue【一般廃棄物処理施設】&#10;有形固定資産減価償却率">
          <a:extLst>
            <a:ext uri="{FF2B5EF4-FFF2-40B4-BE49-F238E27FC236}">
              <a16:creationId xmlns:a16="http://schemas.microsoft.com/office/drawing/2014/main" id="{0B64AC56-84CC-4F16-86AF-29A65359BC17}"/>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100165</xdr:rowOff>
    </xdr:from>
    <xdr:ext cx="405111" cy="259045"/>
    <xdr:sp macro="" textlink="">
      <xdr:nvSpPr>
        <xdr:cNvPr id="439" name="n_1mainValue【一般廃棄物処理施設】&#10;有形固定資産減価償却率">
          <a:extLst>
            <a:ext uri="{FF2B5EF4-FFF2-40B4-BE49-F238E27FC236}">
              <a16:creationId xmlns:a16="http://schemas.microsoft.com/office/drawing/2014/main" id="{EC66817D-18B8-43FC-B6B6-41844BEAE28F}"/>
            </a:ext>
          </a:extLst>
        </xdr:cNvPr>
        <xdr:cNvSpPr txBox="1"/>
      </xdr:nvSpPr>
      <xdr:spPr>
        <a:xfrm>
          <a:off x="152660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440" name="n_2mainValue【一般廃棄物処理施設】&#10;有形固定資産減価償却率">
          <a:extLst>
            <a:ext uri="{FF2B5EF4-FFF2-40B4-BE49-F238E27FC236}">
              <a16:creationId xmlns:a16="http://schemas.microsoft.com/office/drawing/2014/main" id="{D2567F97-59C4-48CD-A7F0-49534B3B8791}"/>
            </a:ext>
          </a:extLst>
        </xdr:cNvPr>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74040</xdr:rowOff>
    </xdr:from>
    <xdr:ext cx="405111" cy="259045"/>
    <xdr:sp macro="" textlink="">
      <xdr:nvSpPr>
        <xdr:cNvPr id="441" name="n_3mainValue【一般廃棄物処理施設】&#10;有形固定資産減価償却率">
          <a:extLst>
            <a:ext uri="{FF2B5EF4-FFF2-40B4-BE49-F238E27FC236}">
              <a16:creationId xmlns:a16="http://schemas.microsoft.com/office/drawing/2014/main" id="{39F79010-645F-4F01-AD87-D8650C902553}"/>
            </a:ext>
          </a:extLst>
        </xdr:cNvPr>
        <xdr:cNvSpPr txBox="1"/>
      </xdr:nvSpPr>
      <xdr:spPr>
        <a:xfrm>
          <a:off x="13500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39750</xdr:rowOff>
    </xdr:from>
    <xdr:ext cx="405111" cy="259045"/>
    <xdr:sp macro="" textlink="">
      <xdr:nvSpPr>
        <xdr:cNvPr id="442" name="n_4mainValue【一般廃棄物処理施設】&#10;有形固定資産減価償却率">
          <a:extLst>
            <a:ext uri="{FF2B5EF4-FFF2-40B4-BE49-F238E27FC236}">
              <a16:creationId xmlns:a16="http://schemas.microsoft.com/office/drawing/2014/main" id="{CDFC88E3-AFEA-4A5E-BE47-BFE88EE366E9}"/>
            </a:ext>
          </a:extLst>
        </xdr:cNvPr>
        <xdr:cNvSpPr txBox="1"/>
      </xdr:nvSpPr>
      <xdr:spPr>
        <a:xfrm>
          <a:off x="12611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a:extLst>
            <a:ext uri="{FF2B5EF4-FFF2-40B4-BE49-F238E27FC236}">
              <a16:creationId xmlns:a16="http://schemas.microsoft.com/office/drawing/2014/main" id="{F9D21143-2915-4B39-8CD5-612BF3858CD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a:extLst>
            <a:ext uri="{FF2B5EF4-FFF2-40B4-BE49-F238E27FC236}">
              <a16:creationId xmlns:a16="http://schemas.microsoft.com/office/drawing/2014/main" id="{604DBCA4-8B56-4B35-8AD4-38921130F9C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a:extLst>
            <a:ext uri="{FF2B5EF4-FFF2-40B4-BE49-F238E27FC236}">
              <a16:creationId xmlns:a16="http://schemas.microsoft.com/office/drawing/2014/main" id="{A03DBDDF-27EC-4071-AE66-D5BF0D8D167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a:extLst>
            <a:ext uri="{FF2B5EF4-FFF2-40B4-BE49-F238E27FC236}">
              <a16:creationId xmlns:a16="http://schemas.microsoft.com/office/drawing/2014/main" id="{A5810764-7F35-4C54-A230-13DF66D49EF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a:extLst>
            <a:ext uri="{FF2B5EF4-FFF2-40B4-BE49-F238E27FC236}">
              <a16:creationId xmlns:a16="http://schemas.microsoft.com/office/drawing/2014/main" id="{7BEA9C8B-3DC0-4D78-AD9D-568127007F0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a:extLst>
            <a:ext uri="{FF2B5EF4-FFF2-40B4-BE49-F238E27FC236}">
              <a16:creationId xmlns:a16="http://schemas.microsoft.com/office/drawing/2014/main" id="{B6E40DDA-5888-42CA-BC5B-0D5B43C7A66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a:extLst>
            <a:ext uri="{FF2B5EF4-FFF2-40B4-BE49-F238E27FC236}">
              <a16:creationId xmlns:a16="http://schemas.microsoft.com/office/drawing/2014/main" id="{676ECDC2-1B19-4760-89BD-10EF841655A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a:extLst>
            <a:ext uri="{FF2B5EF4-FFF2-40B4-BE49-F238E27FC236}">
              <a16:creationId xmlns:a16="http://schemas.microsoft.com/office/drawing/2014/main" id="{B0B28E0F-B2A4-4D07-AEC1-E9C3A972556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a:extLst>
            <a:ext uri="{FF2B5EF4-FFF2-40B4-BE49-F238E27FC236}">
              <a16:creationId xmlns:a16="http://schemas.microsoft.com/office/drawing/2014/main" id="{68CFCBE3-3519-49A0-A7B0-905FD10C8A7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a:extLst>
            <a:ext uri="{FF2B5EF4-FFF2-40B4-BE49-F238E27FC236}">
              <a16:creationId xmlns:a16="http://schemas.microsoft.com/office/drawing/2014/main" id="{373E65EF-DB99-4A15-AEB2-5CD6B2E9AD2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3" name="直線コネクタ 452">
          <a:extLst>
            <a:ext uri="{FF2B5EF4-FFF2-40B4-BE49-F238E27FC236}">
              <a16:creationId xmlns:a16="http://schemas.microsoft.com/office/drawing/2014/main" id="{9FB0E427-BC8C-40E3-AA1C-5FD8F4CBF057}"/>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54" name="テキスト ボックス 453">
          <a:extLst>
            <a:ext uri="{FF2B5EF4-FFF2-40B4-BE49-F238E27FC236}">
              <a16:creationId xmlns:a16="http://schemas.microsoft.com/office/drawing/2014/main" id="{FE5B4024-A48E-463F-A89C-0F702452F789}"/>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5" name="直線コネクタ 454">
          <a:extLst>
            <a:ext uri="{FF2B5EF4-FFF2-40B4-BE49-F238E27FC236}">
              <a16:creationId xmlns:a16="http://schemas.microsoft.com/office/drawing/2014/main" id="{A5E6EACB-4218-4ED6-94D6-8A94533C3F8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6" name="テキスト ボックス 455">
          <a:extLst>
            <a:ext uri="{FF2B5EF4-FFF2-40B4-BE49-F238E27FC236}">
              <a16:creationId xmlns:a16="http://schemas.microsoft.com/office/drawing/2014/main" id="{5641C530-8E40-495E-B750-38B9E7B1C03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57" name="直線コネクタ 456">
          <a:extLst>
            <a:ext uri="{FF2B5EF4-FFF2-40B4-BE49-F238E27FC236}">
              <a16:creationId xmlns:a16="http://schemas.microsoft.com/office/drawing/2014/main" id="{1A158CAA-BF59-4829-9110-ABA63F21297A}"/>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8" name="テキスト ボックス 457">
          <a:extLst>
            <a:ext uri="{FF2B5EF4-FFF2-40B4-BE49-F238E27FC236}">
              <a16:creationId xmlns:a16="http://schemas.microsoft.com/office/drawing/2014/main" id="{DFB9B60D-A572-4318-ACFF-1B23E495A844}"/>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a:extLst>
            <a:ext uri="{FF2B5EF4-FFF2-40B4-BE49-F238E27FC236}">
              <a16:creationId xmlns:a16="http://schemas.microsoft.com/office/drawing/2014/main" id="{D72C1E85-4668-45D0-9EAB-B64C8D2A4F9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0" name="テキスト ボックス 459">
          <a:extLst>
            <a:ext uri="{FF2B5EF4-FFF2-40B4-BE49-F238E27FC236}">
              <a16:creationId xmlns:a16="http://schemas.microsoft.com/office/drawing/2014/main" id="{13789D44-6725-4821-BFF6-D64F8FAD709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一般廃棄物処理施設】&#10;一人当たり有形固定資産（償却資産）額グラフ枠">
          <a:extLst>
            <a:ext uri="{FF2B5EF4-FFF2-40B4-BE49-F238E27FC236}">
              <a16:creationId xmlns:a16="http://schemas.microsoft.com/office/drawing/2014/main" id="{CE8DB918-65DF-4A8F-9042-B02B84AFAD8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62" name="直線コネクタ 461">
          <a:extLst>
            <a:ext uri="{FF2B5EF4-FFF2-40B4-BE49-F238E27FC236}">
              <a16:creationId xmlns:a16="http://schemas.microsoft.com/office/drawing/2014/main" id="{16B2D293-5DC8-48CA-AC34-3A1A8451E619}"/>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63" name="【一般廃棄物処理施設】&#10;一人当たり有形固定資産（償却資産）額最小値テキスト">
          <a:extLst>
            <a:ext uri="{FF2B5EF4-FFF2-40B4-BE49-F238E27FC236}">
              <a16:creationId xmlns:a16="http://schemas.microsoft.com/office/drawing/2014/main" id="{C43CA0CB-6863-41E9-87FE-F24B27E4B44E}"/>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64" name="直線コネクタ 463">
          <a:extLst>
            <a:ext uri="{FF2B5EF4-FFF2-40B4-BE49-F238E27FC236}">
              <a16:creationId xmlns:a16="http://schemas.microsoft.com/office/drawing/2014/main" id="{6E07DF74-A293-4A57-94DA-9B4D2CE12CBC}"/>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65" name="【一般廃棄物処理施設】&#10;一人当たり有形固定資産（償却資産）額最大値テキスト">
          <a:extLst>
            <a:ext uri="{FF2B5EF4-FFF2-40B4-BE49-F238E27FC236}">
              <a16:creationId xmlns:a16="http://schemas.microsoft.com/office/drawing/2014/main" id="{69799103-9994-4C74-AD95-810B954F8249}"/>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66" name="直線コネクタ 465">
          <a:extLst>
            <a:ext uri="{FF2B5EF4-FFF2-40B4-BE49-F238E27FC236}">
              <a16:creationId xmlns:a16="http://schemas.microsoft.com/office/drawing/2014/main" id="{4B8F4F25-C3BF-42B8-B20D-1601403A4D8E}"/>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467" name="【一般廃棄物処理施設】&#10;一人当たり有形固定資産（償却資産）額平均値テキスト">
          <a:extLst>
            <a:ext uri="{FF2B5EF4-FFF2-40B4-BE49-F238E27FC236}">
              <a16:creationId xmlns:a16="http://schemas.microsoft.com/office/drawing/2014/main" id="{CD6A8B35-3C6F-4DB7-9E25-8D6321054E3D}"/>
            </a:ext>
          </a:extLst>
        </xdr:cNvPr>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68" name="フローチャート: 判断 467">
          <a:extLst>
            <a:ext uri="{FF2B5EF4-FFF2-40B4-BE49-F238E27FC236}">
              <a16:creationId xmlns:a16="http://schemas.microsoft.com/office/drawing/2014/main" id="{10D5CD67-1B4F-4E8D-950E-521870FBC794}"/>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69" name="フローチャート: 判断 468">
          <a:extLst>
            <a:ext uri="{FF2B5EF4-FFF2-40B4-BE49-F238E27FC236}">
              <a16:creationId xmlns:a16="http://schemas.microsoft.com/office/drawing/2014/main" id="{A1DF7FDF-1204-4466-B20B-03FB7F7DF08C}"/>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70" name="フローチャート: 判断 469">
          <a:extLst>
            <a:ext uri="{FF2B5EF4-FFF2-40B4-BE49-F238E27FC236}">
              <a16:creationId xmlns:a16="http://schemas.microsoft.com/office/drawing/2014/main" id="{98CBB613-8E3C-4680-B88F-9FAC40A190B0}"/>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71" name="フローチャート: 判断 470">
          <a:extLst>
            <a:ext uri="{FF2B5EF4-FFF2-40B4-BE49-F238E27FC236}">
              <a16:creationId xmlns:a16="http://schemas.microsoft.com/office/drawing/2014/main" id="{126B7A63-2F29-4AF1-A0C4-77C46501693A}"/>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72" name="フローチャート: 判断 471">
          <a:extLst>
            <a:ext uri="{FF2B5EF4-FFF2-40B4-BE49-F238E27FC236}">
              <a16:creationId xmlns:a16="http://schemas.microsoft.com/office/drawing/2014/main" id="{B3113E3F-CC63-499C-9E5D-7DC35E9D6AA8}"/>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1B0374E9-53AB-4DCE-A651-D10C471F7F7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5A328186-D881-4AA3-BCC5-994098A12C4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49ECCEEB-ACE1-4655-890C-879E4DEF4CD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D839296D-D4C0-4944-863A-6AD3A07BE0F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52C8CA73-B6C3-4A5D-AD18-93F6D926A35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144083</xdr:rowOff>
    </xdr:from>
    <xdr:to>
      <xdr:col>116</xdr:col>
      <xdr:colOff>114300</xdr:colOff>
      <xdr:row>40</xdr:row>
      <xdr:rowOff>74233</xdr:rowOff>
    </xdr:to>
    <xdr:sp macro="" textlink="">
      <xdr:nvSpPr>
        <xdr:cNvPr id="478" name="楕円 477">
          <a:extLst>
            <a:ext uri="{FF2B5EF4-FFF2-40B4-BE49-F238E27FC236}">
              <a16:creationId xmlns:a16="http://schemas.microsoft.com/office/drawing/2014/main" id="{441AF0AD-D02A-4FA6-85C4-6A7F65530714}"/>
            </a:ext>
          </a:extLst>
        </xdr:cNvPr>
        <xdr:cNvSpPr/>
      </xdr:nvSpPr>
      <xdr:spPr>
        <a:xfrm>
          <a:off x="22110700" y="68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122510</xdr:rowOff>
    </xdr:from>
    <xdr:ext cx="534377" cy="259045"/>
    <xdr:sp macro="" textlink="">
      <xdr:nvSpPr>
        <xdr:cNvPr id="479" name="【一般廃棄物処理施設】&#10;一人当たり有形固定資産（償却資産）額該当値テキスト">
          <a:extLst>
            <a:ext uri="{FF2B5EF4-FFF2-40B4-BE49-F238E27FC236}">
              <a16:creationId xmlns:a16="http://schemas.microsoft.com/office/drawing/2014/main" id="{C88C3A23-DD9C-41A9-BBA8-7FD14D1458A2}"/>
            </a:ext>
          </a:extLst>
        </xdr:cNvPr>
        <xdr:cNvSpPr txBox="1"/>
      </xdr:nvSpPr>
      <xdr:spPr>
        <a:xfrm>
          <a:off x="22199600" y="68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158011</xdr:rowOff>
    </xdr:from>
    <xdr:to>
      <xdr:col>112</xdr:col>
      <xdr:colOff>38100</xdr:colOff>
      <xdr:row>40</xdr:row>
      <xdr:rowOff>88161</xdr:rowOff>
    </xdr:to>
    <xdr:sp macro="" textlink="">
      <xdr:nvSpPr>
        <xdr:cNvPr id="480" name="楕円 479">
          <a:extLst>
            <a:ext uri="{FF2B5EF4-FFF2-40B4-BE49-F238E27FC236}">
              <a16:creationId xmlns:a16="http://schemas.microsoft.com/office/drawing/2014/main" id="{AE7790ED-C9D8-47C7-AE93-1E79C116B41E}"/>
            </a:ext>
          </a:extLst>
        </xdr:cNvPr>
        <xdr:cNvSpPr/>
      </xdr:nvSpPr>
      <xdr:spPr>
        <a:xfrm>
          <a:off x="21272500" y="684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23433</xdr:rowOff>
    </xdr:from>
    <xdr:to>
      <xdr:col>116</xdr:col>
      <xdr:colOff>63500</xdr:colOff>
      <xdr:row>40</xdr:row>
      <xdr:rowOff>37361</xdr:rowOff>
    </xdr:to>
    <xdr:cxnSp macro="">
      <xdr:nvCxnSpPr>
        <xdr:cNvPr id="481" name="直線コネクタ 480">
          <a:extLst>
            <a:ext uri="{FF2B5EF4-FFF2-40B4-BE49-F238E27FC236}">
              <a16:creationId xmlns:a16="http://schemas.microsoft.com/office/drawing/2014/main" id="{504590B7-2841-46E9-A378-D6B9009A9E58}"/>
            </a:ext>
          </a:extLst>
        </xdr:cNvPr>
        <xdr:cNvCxnSpPr/>
      </xdr:nvCxnSpPr>
      <xdr:spPr>
        <a:xfrm flipV="1">
          <a:off x="21323300" y="6881433"/>
          <a:ext cx="8382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165189</xdr:rowOff>
    </xdr:from>
    <xdr:to>
      <xdr:col>107</xdr:col>
      <xdr:colOff>101600</xdr:colOff>
      <xdr:row>40</xdr:row>
      <xdr:rowOff>95339</xdr:rowOff>
    </xdr:to>
    <xdr:sp macro="" textlink="">
      <xdr:nvSpPr>
        <xdr:cNvPr id="482" name="楕円 481">
          <a:extLst>
            <a:ext uri="{FF2B5EF4-FFF2-40B4-BE49-F238E27FC236}">
              <a16:creationId xmlns:a16="http://schemas.microsoft.com/office/drawing/2014/main" id="{4611D418-89D4-43DD-9265-F2210CEC296D}"/>
            </a:ext>
          </a:extLst>
        </xdr:cNvPr>
        <xdr:cNvSpPr/>
      </xdr:nvSpPr>
      <xdr:spPr>
        <a:xfrm>
          <a:off x="20383500" y="68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37361</xdr:rowOff>
    </xdr:from>
    <xdr:to>
      <xdr:col>111</xdr:col>
      <xdr:colOff>177800</xdr:colOff>
      <xdr:row>40</xdr:row>
      <xdr:rowOff>44539</xdr:rowOff>
    </xdr:to>
    <xdr:cxnSp macro="">
      <xdr:nvCxnSpPr>
        <xdr:cNvPr id="483" name="直線コネクタ 482">
          <a:extLst>
            <a:ext uri="{FF2B5EF4-FFF2-40B4-BE49-F238E27FC236}">
              <a16:creationId xmlns:a16="http://schemas.microsoft.com/office/drawing/2014/main" id="{860CF5AC-2FDE-4EB4-9224-43654A09FF50}"/>
            </a:ext>
          </a:extLst>
        </xdr:cNvPr>
        <xdr:cNvCxnSpPr/>
      </xdr:nvCxnSpPr>
      <xdr:spPr>
        <a:xfrm flipV="1">
          <a:off x="20434300" y="6895361"/>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165943</xdr:rowOff>
    </xdr:from>
    <xdr:to>
      <xdr:col>102</xdr:col>
      <xdr:colOff>165100</xdr:colOff>
      <xdr:row>40</xdr:row>
      <xdr:rowOff>96093</xdr:rowOff>
    </xdr:to>
    <xdr:sp macro="" textlink="">
      <xdr:nvSpPr>
        <xdr:cNvPr id="484" name="楕円 483">
          <a:extLst>
            <a:ext uri="{FF2B5EF4-FFF2-40B4-BE49-F238E27FC236}">
              <a16:creationId xmlns:a16="http://schemas.microsoft.com/office/drawing/2014/main" id="{0B22A2F9-3494-4DA7-81FA-15BB8B0CA0E5}"/>
            </a:ext>
          </a:extLst>
        </xdr:cNvPr>
        <xdr:cNvSpPr/>
      </xdr:nvSpPr>
      <xdr:spPr>
        <a:xfrm>
          <a:off x="19494500" y="685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44539</xdr:rowOff>
    </xdr:from>
    <xdr:to>
      <xdr:col>107</xdr:col>
      <xdr:colOff>50800</xdr:colOff>
      <xdr:row>40</xdr:row>
      <xdr:rowOff>45293</xdr:rowOff>
    </xdr:to>
    <xdr:cxnSp macro="">
      <xdr:nvCxnSpPr>
        <xdr:cNvPr id="485" name="直線コネクタ 484">
          <a:extLst>
            <a:ext uri="{FF2B5EF4-FFF2-40B4-BE49-F238E27FC236}">
              <a16:creationId xmlns:a16="http://schemas.microsoft.com/office/drawing/2014/main" id="{2A988804-D233-4F8E-A14A-57020E3B2460}"/>
            </a:ext>
          </a:extLst>
        </xdr:cNvPr>
        <xdr:cNvCxnSpPr/>
      </xdr:nvCxnSpPr>
      <xdr:spPr>
        <a:xfrm flipV="1">
          <a:off x="19545300" y="6902539"/>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166881</xdr:rowOff>
    </xdr:from>
    <xdr:to>
      <xdr:col>98</xdr:col>
      <xdr:colOff>38100</xdr:colOff>
      <xdr:row>40</xdr:row>
      <xdr:rowOff>97031</xdr:rowOff>
    </xdr:to>
    <xdr:sp macro="" textlink="">
      <xdr:nvSpPr>
        <xdr:cNvPr id="486" name="楕円 485">
          <a:extLst>
            <a:ext uri="{FF2B5EF4-FFF2-40B4-BE49-F238E27FC236}">
              <a16:creationId xmlns:a16="http://schemas.microsoft.com/office/drawing/2014/main" id="{11B4D4CA-A0E8-4A3D-83DF-13AD6EE5290C}"/>
            </a:ext>
          </a:extLst>
        </xdr:cNvPr>
        <xdr:cNvSpPr/>
      </xdr:nvSpPr>
      <xdr:spPr>
        <a:xfrm>
          <a:off x="18605500" y="685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45293</xdr:rowOff>
    </xdr:from>
    <xdr:to>
      <xdr:col>102</xdr:col>
      <xdr:colOff>114300</xdr:colOff>
      <xdr:row>40</xdr:row>
      <xdr:rowOff>46231</xdr:rowOff>
    </xdr:to>
    <xdr:cxnSp macro="">
      <xdr:nvCxnSpPr>
        <xdr:cNvPr id="487" name="直線コネクタ 486">
          <a:extLst>
            <a:ext uri="{FF2B5EF4-FFF2-40B4-BE49-F238E27FC236}">
              <a16:creationId xmlns:a16="http://schemas.microsoft.com/office/drawing/2014/main" id="{5110FE20-93DD-4C6D-89B2-E921AA99B357}"/>
            </a:ext>
          </a:extLst>
        </xdr:cNvPr>
        <xdr:cNvCxnSpPr/>
      </xdr:nvCxnSpPr>
      <xdr:spPr>
        <a:xfrm flipV="1">
          <a:off x="18656300" y="6903293"/>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488" name="n_1aveValue【一般廃棄物処理施設】&#10;一人当たり有形固定資産（償却資産）額">
          <a:extLst>
            <a:ext uri="{FF2B5EF4-FFF2-40B4-BE49-F238E27FC236}">
              <a16:creationId xmlns:a16="http://schemas.microsoft.com/office/drawing/2014/main" id="{DDDAD704-7E8C-40C3-9F89-18D3AAFB36AF}"/>
            </a:ext>
          </a:extLst>
        </xdr:cNvPr>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489" name="n_2aveValue【一般廃棄物処理施設】&#10;一人当たり有形固定資産（償却資産）額">
          <a:extLst>
            <a:ext uri="{FF2B5EF4-FFF2-40B4-BE49-F238E27FC236}">
              <a16:creationId xmlns:a16="http://schemas.microsoft.com/office/drawing/2014/main" id="{2FD9D2FF-EF6C-4188-984C-0CB1F524E6C9}"/>
            </a:ext>
          </a:extLst>
        </xdr:cNvPr>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490" name="n_3aveValue【一般廃棄物処理施設】&#10;一人当たり有形固定資産（償却資産）額">
          <a:extLst>
            <a:ext uri="{FF2B5EF4-FFF2-40B4-BE49-F238E27FC236}">
              <a16:creationId xmlns:a16="http://schemas.microsoft.com/office/drawing/2014/main" id="{60E72B84-9CEF-4812-80F4-C1BE31701E39}"/>
            </a:ext>
          </a:extLst>
        </xdr:cNvPr>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91" name="n_4aveValue【一般廃棄物処理施設】&#10;一人当たり有形固定資産（償却資産）額">
          <a:extLst>
            <a:ext uri="{FF2B5EF4-FFF2-40B4-BE49-F238E27FC236}">
              <a16:creationId xmlns:a16="http://schemas.microsoft.com/office/drawing/2014/main" id="{59042219-5FFB-46C2-BC16-502FCFBCA687}"/>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79288</xdr:rowOff>
    </xdr:from>
    <xdr:ext cx="534377" cy="259045"/>
    <xdr:sp macro="" textlink="">
      <xdr:nvSpPr>
        <xdr:cNvPr id="492" name="n_1mainValue【一般廃棄物処理施設】&#10;一人当たり有形固定資産（償却資産）額">
          <a:extLst>
            <a:ext uri="{FF2B5EF4-FFF2-40B4-BE49-F238E27FC236}">
              <a16:creationId xmlns:a16="http://schemas.microsoft.com/office/drawing/2014/main" id="{83C3F5DD-88E0-4ADC-9278-B886C1F17C9D}"/>
            </a:ext>
          </a:extLst>
        </xdr:cNvPr>
        <xdr:cNvSpPr txBox="1"/>
      </xdr:nvSpPr>
      <xdr:spPr>
        <a:xfrm>
          <a:off x="21043411" y="693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86466</xdr:rowOff>
    </xdr:from>
    <xdr:ext cx="534377" cy="259045"/>
    <xdr:sp macro="" textlink="">
      <xdr:nvSpPr>
        <xdr:cNvPr id="493" name="n_2mainValue【一般廃棄物処理施設】&#10;一人当たり有形固定資産（償却資産）額">
          <a:extLst>
            <a:ext uri="{FF2B5EF4-FFF2-40B4-BE49-F238E27FC236}">
              <a16:creationId xmlns:a16="http://schemas.microsoft.com/office/drawing/2014/main" id="{2CEDB59F-F63B-44AF-B9AF-95DCB4A23B02}"/>
            </a:ext>
          </a:extLst>
        </xdr:cNvPr>
        <xdr:cNvSpPr txBox="1"/>
      </xdr:nvSpPr>
      <xdr:spPr>
        <a:xfrm>
          <a:off x="20167111" y="69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87220</xdr:rowOff>
    </xdr:from>
    <xdr:ext cx="534377" cy="259045"/>
    <xdr:sp macro="" textlink="">
      <xdr:nvSpPr>
        <xdr:cNvPr id="494" name="n_3mainValue【一般廃棄物処理施設】&#10;一人当たり有形固定資産（償却資産）額">
          <a:extLst>
            <a:ext uri="{FF2B5EF4-FFF2-40B4-BE49-F238E27FC236}">
              <a16:creationId xmlns:a16="http://schemas.microsoft.com/office/drawing/2014/main" id="{5885CDE3-C20C-431D-A024-7D9EF1A73EDA}"/>
            </a:ext>
          </a:extLst>
        </xdr:cNvPr>
        <xdr:cNvSpPr txBox="1"/>
      </xdr:nvSpPr>
      <xdr:spPr>
        <a:xfrm>
          <a:off x="19278111" y="694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88158</xdr:rowOff>
    </xdr:from>
    <xdr:ext cx="534377" cy="259045"/>
    <xdr:sp macro="" textlink="">
      <xdr:nvSpPr>
        <xdr:cNvPr id="495" name="n_4mainValue【一般廃棄物処理施設】&#10;一人当たり有形固定資産（償却資産）額">
          <a:extLst>
            <a:ext uri="{FF2B5EF4-FFF2-40B4-BE49-F238E27FC236}">
              <a16:creationId xmlns:a16="http://schemas.microsoft.com/office/drawing/2014/main" id="{743448E0-9103-4E80-BBB8-59F1FEF1C1CA}"/>
            </a:ext>
          </a:extLst>
        </xdr:cNvPr>
        <xdr:cNvSpPr txBox="1"/>
      </xdr:nvSpPr>
      <xdr:spPr>
        <a:xfrm>
          <a:off x="18389111" y="69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a:extLst>
            <a:ext uri="{FF2B5EF4-FFF2-40B4-BE49-F238E27FC236}">
              <a16:creationId xmlns:a16="http://schemas.microsoft.com/office/drawing/2014/main" id="{D70DF2BC-9215-4738-A28A-87C84246A18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a:extLst>
            <a:ext uri="{FF2B5EF4-FFF2-40B4-BE49-F238E27FC236}">
              <a16:creationId xmlns:a16="http://schemas.microsoft.com/office/drawing/2014/main" id="{067696F9-0D05-4119-86B9-92B6096078E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a:extLst>
            <a:ext uri="{FF2B5EF4-FFF2-40B4-BE49-F238E27FC236}">
              <a16:creationId xmlns:a16="http://schemas.microsoft.com/office/drawing/2014/main" id="{0F887D3A-9377-4336-A281-40935A9C222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a:extLst>
            <a:ext uri="{FF2B5EF4-FFF2-40B4-BE49-F238E27FC236}">
              <a16:creationId xmlns:a16="http://schemas.microsoft.com/office/drawing/2014/main" id="{66630EC4-7B3F-4C89-A5F9-26AA3C58542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a:extLst>
            <a:ext uri="{FF2B5EF4-FFF2-40B4-BE49-F238E27FC236}">
              <a16:creationId xmlns:a16="http://schemas.microsoft.com/office/drawing/2014/main" id="{CCF41E8F-4FC3-418E-9CEF-94F8A7D6AA9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a:extLst>
            <a:ext uri="{FF2B5EF4-FFF2-40B4-BE49-F238E27FC236}">
              <a16:creationId xmlns:a16="http://schemas.microsoft.com/office/drawing/2014/main" id="{9E8DA8C7-0011-4E1B-9003-AA5B1D6901D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a:extLst>
            <a:ext uri="{FF2B5EF4-FFF2-40B4-BE49-F238E27FC236}">
              <a16:creationId xmlns:a16="http://schemas.microsoft.com/office/drawing/2014/main" id="{5A1ECBA6-7194-4704-8AE0-9240F8E349A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a:extLst>
            <a:ext uri="{FF2B5EF4-FFF2-40B4-BE49-F238E27FC236}">
              <a16:creationId xmlns:a16="http://schemas.microsoft.com/office/drawing/2014/main" id="{E93B2BE7-E52A-4AD0-AF39-96356B31B2A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a:extLst>
            <a:ext uri="{FF2B5EF4-FFF2-40B4-BE49-F238E27FC236}">
              <a16:creationId xmlns:a16="http://schemas.microsoft.com/office/drawing/2014/main" id="{7269EC58-0B4E-41D2-95B6-4BFEBDF5E78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a:extLst>
            <a:ext uri="{FF2B5EF4-FFF2-40B4-BE49-F238E27FC236}">
              <a16:creationId xmlns:a16="http://schemas.microsoft.com/office/drawing/2014/main" id="{8416134E-F040-48D0-AA0C-A290BFED6BF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6" name="テキスト ボックス 505">
          <a:extLst>
            <a:ext uri="{FF2B5EF4-FFF2-40B4-BE49-F238E27FC236}">
              <a16:creationId xmlns:a16="http://schemas.microsoft.com/office/drawing/2014/main" id="{E57AF6EC-261C-4FD7-98A8-8684BDF9119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7" name="直線コネクタ 506">
          <a:extLst>
            <a:ext uri="{FF2B5EF4-FFF2-40B4-BE49-F238E27FC236}">
              <a16:creationId xmlns:a16="http://schemas.microsoft.com/office/drawing/2014/main" id="{2704943D-E188-4843-B8DC-370F953689B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8" name="テキスト ボックス 507">
          <a:extLst>
            <a:ext uri="{FF2B5EF4-FFF2-40B4-BE49-F238E27FC236}">
              <a16:creationId xmlns:a16="http://schemas.microsoft.com/office/drawing/2014/main" id="{6E4FFBFF-3D44-41DF-B5A8-499C7EA30AB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9" name="直線コネクタ 508">
          <a:extLst>
            <a:ext uri="{FF2B5EF4-FFF2-40B4-BE49-F238E27FC236}">
              <a16:creationId xmlns:a16="http://schemas.microsoft.com/office/drawing/2014/main" id="{F2A4199B-C4FC-4112-A1AC-53220503CA0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0" name="テキスト ボックス 509">
          <a:extLst>
            <a:ext uri="{FF2B5EF4-FFF2-40B4-BE49-F238E27FC236}">
              <a16:creationId xmlns:a16="http://schemas.microsoft.com/office/drawing/2014/main" id="{1AD58AAE-F8F6-4F4B-9107-E7BE7200EF2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1" name="直線コネクタ 510">
          <a:extLst>
            <a:ext uri="{FF2B5EF4-FFF2-40B4-BE49-F238E27FC236}">
              <a16:creationId xmlns:a16="http://schemas.microsoft.com/office/drawing/2014/main" id="{9AB83B30-C2E7-4C85-81FE-FE7B0AB338A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2" name="テキスト ボックス 511">
          <a:extLst>
            <a:ext uri="{FF2B5EF4-FFF2-40B4-BE49-F238E27FC236}">
              <a16:creationId xmlns:a16="http://schemas.microsoft.com/office/drawing/2014/main" id="{2F1FF360-EF36-4BBF-8BC1-6D4805882CA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3" name="直線コネクタ 512">
          <a:extLst>
            <a:ext uri="{FF2B5EF4-FFF2-40B4-BE49-F238E27FC236}">
              <a16:creationId xmlns:a16="http://schemas.microsoft.com/office/drawing/2014/main" id="{67CCEB88-591B-406C-9C46-B889C3D69FE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4" name="テキスト ボックス 513">
          <a:extLst>
            <a:ext uri="{FF2B5EF4-FFF2-40B4-BE49-F238E27FC236}">
              <a16:creationId xmlns:a16="http://schemas.microsoft.com/office/drawing/2014/main" id="{4A1A1C94-6526-4E0B-A66A-5DAE9FEE79B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5" name="直線コネクタ 514">
          <a:extLst>
            <a:ext uri="{FF2B5EF4-FFF2-40B4-BE49-F238E27FC236}">
              <a16:creationId xmlns:a16="http://schemas.microsoft.com/office/drawing/2014/main" id="{F55C2C4C-F782-4A56-A7E9-6CD6D1F70C4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6" name="テキスト ボックス 515">
          <a:extLst>
            <a:ext uri="{FF2B5EF4-FFF2-40B4-BE49-F238E27FC236}">
              <a16:creationId xmlns:a16="http://schemas.microsoft.com/office/drawing/2014/main" id="{C62FFF14-55F2-4B86-9983-E9FB700252D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7" name="直線コネクタ 516">
          <a:extLst>
            <a:ext uri="{FF2B5EF4-FFF2-40B4-BE49-F238E27FC236}">
              <a16:creationId xmlns:a16="http://schemas.microsoft.com/office/drawing/2014/main" id="{0FEB4871-6F09-4110-8F93-AE078D6872B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8" name="テキスト ボックス 517">
          <a:extLst>
            <a:ext uri="{FF2B5EF4-FFF2-40B4-BE49-F238E27FC236}">
              <a16:creationId xmlns:a16="http://schemas.microsoft.com/office/drawing/2014/main" id="{E60615F8-1526-46A1-A9AF-366CE53299C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a:extLst>
            <a:ext uri="{FF2B5EF4-FFF2-40B4-BE49-F238E27FC236}">
              <a16:creationId xmlns:a16="http://schemas.microsoft.com/office/drawing/2014/main" id="{7A64BD65-9138-46AF-AEE8-E9F50907F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a:extLst>
            <a:ext uri="{FF2B5EF4-FFF2-40B4-BE49-F238E27FC236}">
              <a16:creationId xmlns:a16="http://schemas.microsoft.com/office/drawing/2014/main" id="{72F68DBE-07E0-430B-A3A8-898FFAB9C97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21" name="直線コネクタ 520">
          <a:extLst>
            <a:ext uri="{FF2B5EF4-FFF2-40B4-BE49-F238E27FC236}">
              <a16:creationId xmlns:a16="http://schemas.microsoft.com/office/drawing/2014/main" id="{BE6A6638-DB59-4C6B-A9B9-B6FF7FB9255D}"/>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22" name="【保健センター・保健所】&#10;有形固定資産減価償却率最小値テキスト">
          <a:extLst>
            <a:ext uri="{FF2B5EF4-FFF2-40B4-BE49-F238E27FC236}">
              <a16:creationId xmlns:a16="http://schemas.microsoft.com/office/drawing/2014/main" id="{46CA5806-08B9-4AB9-8777-1437214109EA}"/>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23" name="直線コネクタ 522">
          <a:extLst>
            <a:ext uri="{FF2B5EF4-FFF2-40B4-BE49-F238E27FC236}">
              <a16:creationId xmlns:a16="http://schemas.microsoft.com/office/drawing/2014/main" id="{DF046EAC-1710-4FC6-B170-A0D027FEC28E}"/>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24" name="【保健センター・保健所】&#10;有形固定資産減価償却率最大値テキスト">
          <a:extLst>
            <a:ext uri="{FF2B5EF4-FFF2-40B4-BE49-F238E27FC236}">
              <a16:creationId xmlns:a16="http://schemas.microsoft.com/office/drawing/2014/main" id="{0857C1FC-14B4-43AF-B873-0C229661C15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5" name="直線コネクタ 524">
          <a:extLst>
            <a:ext uri="{FF2B5EF4-FFF2-40B4-BE49-F238E27FC236}">
              <a16:creationId xmlns:a16="http://schemas.microsoft.com/office/drawing/2014/main" id="{FC9AC3D1-7E1A-4BD6-BB85-2E345EA7D07D}"/>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526" name="【保健センター・保健所】&#10;有形固定資産減価償却率平均値テキスト">
          <a:extLst>
            <a:ext uri="{FF2B5EF4-FFF2-40B4-BE49-F238E27FC236}">
              <a16:creationId xmlns:a16="http://schemas.microsoft.com/office/drawing/2014/main" id="{0521625D-4DD0-4D27-88E9-791AB9226DB5}"/>
            </a:ext>
          </a:extLst>
        </xdr:cNvPr>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27" name="フローチャート: 判断 526">
          <a:extLst>
            <a:ext uri="{FF2B5EF4-FFF2-40B4-BE49-F238E27FC236}">
              <a16:creationId xmlns:a16="http://schemas.microsoft.com/office/drawing/2014/main" id="{C5FE35F5-4689-4A26-9EA8-6044975D2468}"/>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28" name="フローチャート: 判断 527">
          <a:extLst>
            <a:ext uri="{FF2B5EF4-FFF2-40B4-BE49-F238E27FC236}">
              <a16:creationId xmlns:a16="http://schemas.microsoft.com/office/drawing/2014/main" id="{77FF6114-FEA9-468F-AA42-E101F483A28A}"/>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29" name="フローチャート: 判断 528">
          <a:extLst>
            <a:ext uri="{FF2B5EF4-FFF2-40B4-BE49-F238E27FC236}">
              <a16:creationId xmlns:a16="http://schemas.microsoft.com/office/drawing/2014/main" id="{6E0595C6-D1B5-4552-9FD1-FC7E6536283D}"/>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0" name="フローチャート: 判断 529">
          <a:extLst>
            <a:ext uri="{FF2B5EF4-FFF2-40B4-BE49-F238E27FC236}">
              <a16:creationId xmlns:a16="http://schemas.microsoft.com/office/drawing/2014/main" id="{ADB72689-D591-4DFE-B62B-7F56B7936674}"/>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31" name="フローチャート: 判断 530">
          <a:extLst>
            <a:ext uri="{FF2B5EF4-FFF2-40B4-BE49-F238E27FC236}">
              <a16:creationId xmlns:a16="http://schemas.microsoft.com/office/drawing/2014/main" id="{CA6732AA-3191-4417-B7B0-17C1F3BB3902}"/>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7062441B-2AFE-48F4-A0AF-209016A4DC8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720E2BC4-04DB-450D-9BBC-2A99D0D90FD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88253670-1A1E-4A04-BCA1-7DC403D8175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A1A47905-9C95-42EE-A990-87DDADCDACB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781FE5BB-8944-42DC-A9F5-311EFB67274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52070</xdr:rowOff>
    </xdr:from>
    <xdr:to>
      <xdr:col>85</xdr:col>
      <xdr:colOff>177800</xdr:colOff>
      <xdr:row>62</xdr:row>
      <xdr:rowOff>153670</xdr:rowOff>
    </xdr:to>
    <xdr:sp macro="" textlink="">
      <xdr:nvSpPr>
        <xdr:cNvPr id="537" name="楕円 536">
          <a:extLst>
            <a:ext uri="{FF2B5EF4-FFF2-40B4-BE49-F238E27FC236}">
              <a16:creationId xmlns:a16="http://schemas.microsoft.com/office/drawing/2014/main" id="{6A9FA1B0-C022-42DC-8F0A-4B839400C785}"/>
            </a:ext>
          </a:extLst>
        </xdr:cNvPr>
        <xdr:cNvSpPr/>
      </xdr:nvSpPr>
      <xdr:spPr>
        <a:xfrm>
          <a:off x="16268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30497</xdr:rowOff>
    </xdr:from>
    <xdr:ext cx="405111" cy="259045"/>
    <xdr:sp macro="" textlink="">
      <xdr:nvSpPr>
        <xdr:cNvPr id="538" name="【保健センター・保健所】&#10;有形固定資産減価償却率該当値テキスト">
          <a:extLst>
            <a:ext uri="{FF2B5EF4-FFF2-40B4-BE49-F238E27FC236}">
              <a16:creationId xmlns:a16="http://schemas.microsoft.com/office/drawing/2014/main" id="{19B4F157-3101-4F41-AA7C-8B9C3B351B49}"/>
            </a:ext>
          </a:extLst>
        </xdr:cNvPr>
        <xdr:cNvSpPr txBox="1"/>
      </xdr:nvSpPr>
      <xdr:spPr>
        <a:xfrm>
          <a:off x="163576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539" name="楕円 538">
          <a:extLst>
            <a:ext uri="{FF2B5EF4-FFF2-40B4-BE49-F238E27FC236}">
              <a16:creationId xmlns:a16="http://schemas.microsoft.com/office/drawing/2014/main" id="{E99B7491-CBE7-4346-B9AA-89BAE2626E1F}"/>
            </a:ext>
          </a:extLst>
        </xdr:cNvPr>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68580</xdr:rowOff>
    </xdr:from>
    <xdr:to>
      <xdr:col>85</xdr:col>
      <xdr:colOff>127000</xdr:colOff>
      <xdr:row>62</xdr:row>
      <xdr:rowOff>102870</xdr:rowOff>
    </xdr:to>
    <xdr:cxnSp macro="">
      <xdr:nvCxnSpPr>
        <xdr:cNvPr id="540" name="直線コネクタ 539">
          <a:extLst>
            <a:ext uri="{FF2B5EF4-FFF2-40B4-BE49-F238E27FC236}">
              <a16:creationId xmlns:a16="http://schemas.microsoft.com/office/drawing/2014/main" id="{CB7E9BDF-586C-48A1-91BF-4EE0A47B8636}"/>
            </a:ext>
          </a:extLst>
        </xdr:cNvPr>
        <xdr:cNvCxnSpPr/>
      </xdr:nvCxnSpPr>
      <xdr:spPr>
        <a:xfrm>
          <a:off x="15481300" y="106984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1451</xdr:rowOff>
    </xdr:from>
    <xdr:to>
      <xdr:col>76</xdr:col>
      <xdr:colOff>165100</xdr:colOff>
      <xdr:row>62</xdr:row>
      <xdr:rowOff>103051</xdr:rowOff>
    </xdr:to>
    <xdr:sp macro="" textlink="">
      <xdr:nvSpPr>
        <xdr:cNvPr id="541" name="楕円 540">
          <a:extLst>
            <a:ext uri="{FF2B5EF4-FFF2-40B4-BE49-F238E27FC236}">
              <a16:creationId xmlns:a16="http://schemas.microsoft.com/office/drawing/2014/main" id="{C5D5208D-DAF6-4639-8F51-B8234676E7FA}"/>
            </a:ext>
          </a:extLst>
        </xdr:cNvPr>
        <xdr:cNvSpPr/>
      </xdr:nvSpPr>
      <xdr:spPr>
        <a:xfrm>
          <a:off x="14541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52251</xdr:rowOff>
    </xdr:from>
    <xdr:to>
      <xdr:col>81</xdr:col>
      <xdr:colOff>50800</xdr:colOff>
      <xdr:row>62</xdr:row>
      <xdr:rowOff>68580</xdr:rowOff>
    </xdr:to>
    <xdr:cxnSp macro="">
      <xdr:nvCxnSpPr>
        <xdr:cNvPr id="542" name="直線コネクタ 541">
          <a:extLst>
            <a:ext uri="{FF2B5EF4-FFF2-40B4-BE49-F238E27FC236}">
              <a16:creationId xmlns:a16="http://schemas.microsoft.com/office/drawing/2014/main" id="{BE1E8BA1-AE66-44E7-A305-FFE27ACF84A7}"/>
            </a:ext>
          </a:extLst>
        </xdr:cNvPr>
        <xdr:cNvCxnSpPr/>
      </xdr:nvCxnSpPr>
      <xdr:spPr>
        <a:xfrm>
          <a:off x="14592300" y="106821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141877</xdr:rowOff>
    </xdr:from>
    <xdr:to>
      <xdr:col>72</xdr:col>
      <xdr:colOff>38100</xdr:colOff>
      <xdr:row>62</xdr:row>
      <xdr:rowOff>72027</xdr:rowOff>
    </xdr:to>
    <xdr:sp macro="" textlink="">
      <xdr:nvSpPr>
        <xdr:cNvPr id="543" name="楕円 542">
          <a:extLst>
            <a:ext uri="{FF2B5EF4-FFF2-40B4-BE49-F238E27FC236}">
              <a16:creationId xmlns:a16="http://schemas.microsoft.com/office/drawing/2014/main" id="{A5EF0BE4-99E8-46D3-B04A-5250A8A4B7E4}"/>
            </a:ext>
          </a:extLst>
        </xdr:cNvPr>
        <xdr:cNvSpPr/>
      </xdr:nvSpPr>
      <xdr:spPr>
        <a:xfrm>
          <a:off x="13652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21227</xdr:rowOff>
    </xdr:from>
    <xdr:to>
      <xdr:col>76</xdr:col>
      <xdr:colOff>114300</xdr:colOff>
      <xdr:row>62</xdr:row>
      <xdr:rowOff>52251</xdr:rowOff>
    </xdr:to>
    <xdr:cxnSp macro="">
      <xdr:nvCxnSpPr>
        <xdr:cNvPr id="544" name="直線コネクタ 543">
          <a:extLst>
            <a:ext uri="{FF2B5EF4-FFF2-40B4-BE49-F238E27FC236}">
              <a16:creationId xmlns:a16="http://schemas.microsoft.com/office/drawing/2014/main" id="{BE758309-BB7E-48DB-A73C-14E983D0DEAB}"/>
            </a:ext>
          </a:extLst>
        </xdr:cNvPr>
        <xdr:cNvCxnSpPr/>
      </xdr:nvCxnSpPr>
      <xdr:spPr>
        <a:xfrm>
          <a:off x="13703300" y="106511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109220</xdr:rowOff>
    </xdr:from>
    <xdr:to>
      <xdr:col>67</xdr:col>
      <xdr:colOff>101600</xdr:colOff>
      <xdr:row>62</xdr:row>
      <xdr:rowOff>39370</xdr:rowOff>
    </xdr:to>
    <xdr:sp macro="" textlink="">
      <xdr:nvSpPr>
        <xdr:cNvPr id="545" name="楕円 544">
          <a:extLst>
            <a:ext uri="{FF2B5EF4-FFF2-40B4-BE49-F238E27FC236}">
              <a16:creationId xmlns:a16="http://schemas.microsoft.com/office/drawing/2014/main" id="{F6FC357E-FB8A-4B1C-A4C0-FB5607E338F4}"/>
            </a:ext>
          </a:extLst>
        </xdr:cNvPr>
        <xdr:cNvSpPr/>
      </xdr:nvSpPr>
      <xdr:spPr>
        <a:xfrm>
          <a:off x="12763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160020</xdr:rowOff>
    </xdr:from>
    <xdr:to>
      <xdr:col>71</xdr:col>
      <xdr:colOff>177800</xdr:colOff>
      <xdr:row>62</xdr:row>
      <xdr:rowOff>21227</xdr:rowOff>
    </xdr:to>
    <xdr:cxnSp macro="">
      <xdr:nvCxnSpPr>
        <xdr:cNvPr id="546" name="直線コネクタ 545">
          <a:extLst>
            <a:ext uri="{FF2B5EF4-FFF2-40B4-BE49-F238E27FC236}">
              <a16:creationId xmlns:a16="http://schemas.microsoft.com/office/drawing/2014/main" id="{DC607ECA-12C8-44A7-8422-03CC6A76CBFE}"/>
            </a:ext>
          </a:extLst>
        </xdr:cNvPr>
        <xdr:cNvCxnSpPr/>
      </xdr:nvCxnSpPr>
      <xdr:spPr>
        <a:xfrm>
          <a:off x="12814300" y="106184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547" name="n_1aveValue【保健センター・保健所】&#10;有形固定資産減価償却率">
          <a:extLst>
            <a:ext uri="{FF2B5EF4-FFF2-40B4-BE49-F238E27FC236}">
              <a16:creationId xmlns:a16="http://schemas.microsoft.com/office/drawing/2014/main" id="{32AD7590-2911-4D5F-AF76-B9BF631C684E}"/>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48" name="n_2aveValue【保健センター・保健所】&#10;有形固定資産減価償却率">
          <a:extLst>
            <a:ext uri="{FF2B5EF4-FFF2-40B4-BE49-F238E27FC236}">
              <a16:creationId xmlns:a16="http://schemas.microsoft.com/office/drawing/2014/main" id="{2F584281-7AED-4C77-B841-9FFCA17AC00B}"/>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49" name="n_3aveValue【保健センター・保健所】&#10;有形固定資産減価償却率">
          <a:extLst>
            <a:ext uri="{FF2B5EF4-FFF2-40B4-BE49-F238E27FC236}">
              <a16:creationId xmlns:a16="http://schemas.microsoft.com/office/drawing/2014/main" id="{5763C328-2D36-4C54-B14B-DE35066B040D}"/>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550" name="n_4aveValue【保健センター・保健所】&#10;有形固定資産減価償却率">
          <a:extLst>
            <a:ext uri="{FF2B5EF4-FFF2-40B4-BE49-F238E27FC236}">
              <a16:creationId xmlns:a16="http://schemas.microsoft.com/office/drawing/2014/main" id="{86580FEC-FB64-4269-98C0-BE991F3C1DA6}"/>
            </a:ext>
          </a:extLst>
        </xdr:cNvPr>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551" name="n_1mainValue【保健センター・保健所】&#10;有形固定資産減価償却率">
          <a:extLst>
            <a:ext uri="{FF2B5EF4-FFF2-40B4-BE49-F238E27FC236}">
              <a16:creationId xmlns:a16="http://schemas.microsoft.com/office/drawing/2014/main" id="{7A62E0F2-9BE7-4C21-8ED3-D6EABDC24923}"/>
            </a:ext>
          </a:extLst>
        </xdr:cNvPr>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94178</xdr:rowOff>
    </xdr:from>
    <xdr:ext cx="405111" cy="259045"/>
    <xdr:sp macro="" textlink="">
      <xdr:nvSpPr>
        <xdr:cNvPr id="552" name="n_2mainValue【保健センター・保健所】&#10;有形固定資産減価償却率">
          <a:extLst>
            <a:ext uri="{FF2B5EF4-FFF2-40B4-BE49-F238E27FC236}">
              <a16:creationId xmlns:a16="http://schemas.microsoft.com/office/drawing/2014/main" id="{DBDBAD60-6339-45BD-BAFB-91CCFB7831AD}"/>
            </a:ext>
          </a:extLst>
        </xdr:cNvPr>
        <xdr:cNvSpPr txBox="1"/>
      </xdr:nvSpPr>
      <xdr:spPr>
        <a:xfrm>
          <a:off x="14389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63154</xdr:rowOff>
    </xdr:from>
    <xdr:ext cx="405111" cy="259045"/>
    <xdr:sp macro="" textlink="">
      <xdr:nvSpPr>
        <xdr:cNvPr id="553" name="n_3mainValue【保健センター・保健所】&#10;有形固定資産減価償却率">
          <a:extLst>
            <a:ext uri="{FF2B5EF4-FFF2-40B4-BE49-F238E27FC236}">
              <a16:creationId xmlns:a16="http://schemas.microsoft.com/office/drawing/2014/main" id="{518CCB7A-D543-4D92-99FB-EA29FEEB0363}"/>
            </a:ext>
          </a:extLst>
        </xdr:cNvPr>
        <xdr:cNvSpPr txBox="1"/>
      </xdr:nvSpPr>
      <xdr:spPr>
        <a:xfrm>
          <a:off x="13500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30497</xdr:rowOff>
    </xdr:from>
    <xdr:ext cx="405111" cy="259045"/>
    <xdr:sp macro="" textlink="">
      <xdr:nvSpPr>
        <xdr:cNvPr id="554" name="n_4mainValue【保健センター・保健所】&#10;有形固定資産減価償却率">
          <a:extLst>
            <a:ext uri="{FF2B5EF4-FFF2-40B4-BE49-F238E27FC236}">
              <a16:creationId xmlns:a16="http://schemas.microsoft.com/office/drawing/2014/main" id="{0B309CCE-87F2-46CF-8F20-07E1811F4212}"/>
            </a:ext>
          </a:extLst>
        </xdr:cNvPr>
        <xdr:cNvSpPr txBox="1"/>
      </xdr:nvSpPr>
      <xdr:spPr>
        <a:xfrm>
          <a:off x="12611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a:extLst>
            <a:ext uri="{FF2B5EF4-FFF2-40B4-BE49-F238E27FC236}">
              <a16:creationId xmlns:a16="http://schemas.microsoft.com/office/drawing/2014/main" id="{42D5DD7F-6550-4E79-9AC2-D666442FA71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a:extLst>
            <a:ext uri="{FF2B5EF4-FFF2-40B4-BE49-F238E27FC236}">
              <a16:creationId xmlns:a16="http://schemas.microsoft.com/office/drawing/2014/main" id="{E7F1129B-F103-4765-ACB8-4ADFEBB9225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a:extLst>
            <a:ext uri="{FF2B5EF4-FFF2-40B4-BE49-F238E27FC236}">
              <a16:creationId xmlns:a16="http://schemas.microsoft.com/office/drawing/2014/main" id="{75FF5563-CD11-4119-80D5-46B3923A38B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a:extLst>
            <a:ext uri="{FF2B5EF4-FFF2-40B4-BE49-F238E27FC236}">
              <a16:creationId xmlns:a16="http://schemas.microsoft.com/office/drawing/2014/main" id="{1618D77C-404A-4ED6-AF96-94373FDBEAF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a:extLst>
            <a:ext uri="{FF2B5EF4-FFF2-40B4-BE49-F238E27FC236}">
              <a16:creationId xmlns:a16="http://schemas.microsoft.com/office/drawing/2014/main" id="{FE354BFC-3CA4-42F1-AD31-B96929AA44C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a:extLst>
            <a:ext uri="{FF2B5EF4-FFF2-40B4-BE49-F238E27FC236}">
              <a16:creationId xmlns:a16="http://schemas.microsoft.com/office/drawing/2014/main" id="{E1A4AFBB-7E8F-44A0-A466-AE35ABC76C7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a:extLst>
            <a:ext uri="{FF2B5EF4-FFF2-40B4-BE49-F238E27FC236}">
              <a16:creationId xmlns:a16="http://schemas.microsoft.com/office/drawing/2014/main" id="{51442009-A7B7-4CE3-BF00-F93F6565F15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a:extLst>
            <a:ext uri="{FF2B5EF4-FFF2-40B4-BE49-F238E27FC236}">
              <a16:creationId xmlns:a16="http://schemas.microsoft.com/office/drawing/2014/main" id="{25623479-D5EC-411B-9B03-56639A9BA19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a:extLst>
            <a:ext uri="{FF2B5EF4-FFF2-40B4-BE49-F238E27FC236}">
              <a16:creationId xmlns:a16="http://schemas.microsoft.com/office/drawing/2014/main" id="{2CC382A2-CF44-4642-B525-C6C0C86C3F9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a:extLst>
            <a:ext uri="{FF2B5EF4-FFF2-40B4-BE49-F238E27FC236}">
              <a16:creationId xmlns:a16="http://schemas.microsoft.com/office/drawing/2014/main" id="{FFBA1547-4092-48FC-92C0-2E6890FED00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5" name="直線コネクタ 564">
          <a:extLst>
            <a:ext uri="{FF2B5EF4-FFF2-40B4-BE49-F238E27FC236}">
              <a16:creationId xmlns:a16="http://schemas.microsoft.com/office/drawing/2014/main" id="{56C35810-7E62-468F-9B62-E4A3123468C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6" name="テキスト ボックス 565">
          <a:extLst>
            <a:ext uri="{FF2B5EF4-FFF2-40B4-BE49-F238E27FC236}">
              <a16:creationId xmlns:a16="http://schemas.microsoft.com/office/drawing/2014/main" id="{369A35F5-D3EF-491B-B411-55B407A9814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7" name="直線コネクタ 566">
          <a:extLst>
            <a:ext uri="{FF2B5EF4-FFF2-40B4-BE49-F238E27FC236}">
              <a16:creationId xmlns:a16="http://schemas.microsoft.com/office/drawing/2014/main" id="{A540615D-5B3E-416D-974D-D06976D444C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8" name="テキスト ボックス 567">
          <a:extLst>
            <a:ext uri="{FF2B5EF4-FFF2-40B4-BE49-F238E27FC236}">
              <a16:creationId xmlns:a16="http://schemas.microsoft.com/office/drawing/2014/main" id="{A22E8D79-1B21-4799-BC5C-2BC9A16F3B9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9" name="直線コネクタ 568">
          <a:extLst>
            <a:ext uri="{FF2B5EF4-FFF2-40B4-BE49-F238E27FC236}">
              <a16:creationId xmlns:a16="http://schemas.microsoft.com/office/drawing/2014/main" id="{3115EE0B-A435-4667-B68A-3208E3CA452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0" name="テキスト ボックス 569">
          <a:extLst>
            <a:ext uri="{FF2B5EF4-FFF2-40B4-BE49-F238E27FC236}">
              <a16:creationId xmlns:a16="http://schemas.microsoft.com/office/drawing/2014/main" id="{88C395F7-AB11-4630-9BB5-0684A5FC2FC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1" name="直線コネクタ 570">
          <a:extLst>
            <a:ext uri="{FF2B5EF4-FFF2-40B4-BE49-F238E27FC236}">
              <a16:creationId xmlns:a16="http://schemas.microsoft.com/office/drawing/2014/main" id="{F9172677-DADE-424D-B151-820E00DD15A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2" name="テキスト ボックス 571">
          <a:extLst>
            <a:ext uri="{FF2B5EF4-FFF2-40B4-BE49-F238E27FC236}">
              <a16:creationId xmlns:a16="http://schemas.microsoft.com/office/drawing/2014/main" id="{A18BADFC-BB23-4743-A173-C71FED758FD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3" name="直線コネクタ 572">
          <a:extLst>
            <a:ext uri="{FF2B5EF4-FFF2-40B4-BE49-F238E27FC236}">
              <a16:creationId xmlns:a16="http://schemas.microsoft.com/office/drawing/2014/main" id="{048F35A8-420B-4AB9-800C-F3E3948F0F5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4" name="テキスト ボックス 573">
          <a:extLst>
            <a:ext uri="{FF2B5EF4-FFF2-40B4-BE49-F238E27FC236}">
              <a16:creationId xmlns:a16="http://schemas.microsoft.com/office/drawing/2014/main" id="{807B1017-CB1D-4F8E-8742-4D6153A61FB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5" name="直線コネクタ 574">
          <a:extLst>
            <a:ext uri="{FF2B5EF4-FFF2-40B4-BE49-F238E27FC236}">
              <a16:creationId xmlns:a16="http://schemas.microsoft.com/office/drawing/2014/main" id="{F607CE8B-5533-4682-B095-4847CD43424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6" name="テキスト ボックス 575">
          <a:extLst>
            <a:ext uri="{FF2B5EF4-FFF2-40B4-BE49-F238E27FC236}">
              <a16:creationId xmlns:a16="http://schemas.microsoft.com/office/drawing/2014/main" id="{F9BFDF8D-4263-41F2-8A1B-0D09EDFFF157}"/>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a:extLst>
            <a:ext uri="{FF2B5EF4-FFF2-40B4-BE49-F238E27FC236}">
              <a16:creationId xmlns:a16="http://schemas.microsoft.com/office/drawing/2014/main" id="{A737D0A6-30F1-4D79-B7CB-4A3A7EF1A52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a:extLst>
            <a:ext uri="{FF2B5EF4-FFF2-40B4-BE49-F238E27FC236}">
              <a16:creationId xmlns:a16="http://schemas.microsoft.com/office/drawing/2014/main" id="{DD306E9D-95D3-4E93-AC80-40989B155C6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a:extLst>
            <a:ext uri="{FF2B5EF4-FFF2-40B4-BE49-F238E27FC236}">
              <a16:creationId xmlns:a16="http://schemas.microsoft.com/office/drawing/2014/main" id="{3300B0E1-3301-438F-8BDB-4BB22FCBEED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80" name="直線コネクタ 579">
          <a:extLst>
            <a:ext uri="{FF2B5EF4-FFF2-40B4-BE49-F238E27FC236}">
              <a16:creationId xmlns:a16="http://schemas.microsoft.com/office/drawing/2014/main" id="{EAD7C1B1-5A53-4E8C-907B-04C0AF411194}"/>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81" name="【保健センター・保健所】&#10;一人当たり面積最小値テキスト">
          <a:extLst>
            <a:ext uri="{FF2B5EF4-FFF2-40B4-BE49-F238E27FC236}">
              <a16:creationId xmlns:a16="http://schemas.microsoft.com/office/drawing/2014/main" id="{7EC3B0D1-F9C5-40AE-A7B0-479A2FE0DFED}"/>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82" name="直線コネクタ 581">
          <a:extLst>
            <a:ext uri="{FF2B5EF4-FFF2-40B4-BE49-F238E27FC236}">
              <a16:creationId xmlns:a16="http://schemas.microsoft.com/office/drawing/2014/main" id="{41385AE5-7795-4EC3-A835-12CBC42AF925}"/>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83" name="【保健センター・保健所】&#10;一人当たり面積最大値テキスト">
          <a:extLst>
            <a:ext uri="{FF2B5EF4-FFF2-40B4-BE49-F238E27FC236}">
              <a16:creationId xmlns:a16="http://schemas.microsoft.com/office/drawing/2014/main" id="{E3B67BF3-8C12-4579-B69B-EBAB3BFA71B0}"/>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84" name="直線コネクタ 583">
          <a:extLst>
            <a:ext uri="{FF2B5EF4-FFF2-40B4-BE49-F238E27FC236}">
              <a16:creationId xmlns:a16="http://schemas.microsoft.com/office/drawing/2014/main" id="{FDEF7B95-99D1-40E3-B510-1DE59C4167B7}"/>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85" name="【保健センター・保健所】&#10;一人当たり面積平均値テキスト">
          <a:extLst>
            <a:ext uri="{FF2B5EF4-FFF2-40B4-BE49-F238E27FC236}">
              <a16:creationId xmlns:a16="http://schemas.microsoft.com/office/drawing/2014/main" id="{519EF5BF-6D3F-4798-A7D6-A36C05C7818C}"/>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86" name="フローチャート: 判断 585">
          <a:extLst>
            <a:ext uri="{FF2B5EF4-FFF2-40B4-BE49-F238E27FC236}">
              <a16:creationId xmlns:a16="http://schemas.microsoft.com/office/drawing/2014/main" id="{E067406D-0B70-4833-9075-78A41C069B88}"/>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87" name="フローチャート: 判断 586">
          <a:extLst>
            <a:ext uri="{FF2B5EF4-FFF2-40B4-BE49-F238E27FC236}">
              <a16:creationId xmlns:a16="http://schemas.microsoft.com/office/drawing/2014/main" id="{1ED918D6-EFC1-4137-94A6-88FC8E371909}"/>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88" name="フローチャート: 判断 587">
          <a:extLst>
            <a:ext uri="{FF2B5EF4-FFF2-40B4-BE49-F238E27FC236}">
              <a16:creationId xmlns:a16="http://schemas.microsoft.com/office/drawing/2014/main" id="{E176F538-F77E-401B-B9B9-116ABC6EE3D5}"/>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89" name="フローチャート: 判断 588">
          <a:extLst>
            <a:ext uri="{FF2B5EF4-FFF2-40B4-BE49-F238E27FC236}">
              <a16:creationId xmlns:a16="http://schemas.microsoft.com/office/drawing/2014/main" id="{E285F7E6-488B-48F4-9D1B-905C6775E0F3}"/>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90" name="フローチャート: 判断 589">
          <a:extLst>
            <a:ext uri="{FF2B5EF4-FFF2-40B4-BE49-F238E27FC236}">
              <a16:creationId xmlns:a16="http://schemas.microsoft.com/office/drawing/2014/main" id="{3AF847C1-69C9-4051-9DAB-7D762573C58B}"/>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85156FA0-48CF-4582-9DBB-0CFCF6BF88E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9CEBFBB-EEDC-4DCE-A131-6A77549AD01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52B9B42-5434-4CC9-8EA7-BD7B17DBFDA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217E55BB-80A3-4BAB-B1D7-8F250C753DF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CF79DF79-E4E7-44DA-8F10-56F707FAB98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14515</xdr:rowOff>
    </xdr:from>
    <xdr:to>
      <xdr:col>116</xdr:col>
      <xdr:colOff>114300</xdr:colOff>
      <xdr:row>64</xdr:row>
      <xdr:rowOff>116115</xdr:rowOff>
    </xdr:to>
    <xdr:sp macro="" textlink="">
      <xdr:nvSpPr>
        <xdr:cNvPr id="596" name="楕円 595">
          <a:extLst>
            <a:ext uri="{FF2B5EF4-FFF2-40B4-BE49-F238E27FC236}">
              <a16:creationId xmlns:a16="http://schemas.microsoft.com/office/drawing/2014/main" id="{552D6777-05AC-440E-AF14-07CB15B95C79}"/>
            </a:ext>
          </a:extLst>
        </xdr:cNvPr>
        <xdr:cNvSpPr/>
      </xdr:nvSpPr>
      <xdr:spPr>
        <a:xfrm>
          <a:off x="22110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100892</xdr:rowOff>
    </xdr:from>
    <xdr:ext cx="469744" cy="259045"/>
    <xdr:sp macro="" textlink="">
      <xdr:nvSpPr>
        <xdr:cNvPr id="597" name="【保健センター・保健所】&#10;一人当たり面積該当値テキスト">
          <a:extLst>
            <a:ext uri="{FF2B5EF4-FFF2-40B4-BE49-F238E27FC236}">
              <a16:creationId xmlns:a16="http://schemas.microsoft.com/office/drawing/2014/main" id="{11A43DC4-962A-4685-A577-3AC6F9CE64B8}"/>
            </a:ext>
          </a:extLst>
        </xdr:cNvPr>
        <xdr:cNvSpPr txBox="1"/>
      </xdr:nvSpPr>
      <xdr:spPr>
        <a:xfrm>
          <a:off x="22199600" y="109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14515</xdr:rowOff>
    </xdr:from>
    <xdr:to>
      <xdr:col>112</xdr:col>
      <xdr:colOff>38100</xdr:colOff>
      <xdr:row>64</xdr:row>
      <xdr:rowOff>116115</xdr:rowOff>
    </xdr:to>
    <xdr:sp macro="" textlink="">
      <xdr:nvSpPr>
        <xdr:cNvPr id="598" name="楕円 597">
          <a:extLst>
            <a:ext uri="{FF2B5EF4-FFF2-40B4-BE49-F238E27FC236}">
              <a16:creationId xmlns:a16="http://schemas.microsoft.com/office/drawing/2014/main" id="{EB0F6ACD-FA11-4ECE-AC02-934C37F81E92}"/>
            </a:ext>
          </a:extLst>
        </xdr:cNvPr>
        <xdr:cNvSpPr/>
      </xdr:nvSpPr>
      <xdr:spPr>
        <a:xfrm>
          <a:off x="21272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65315</xdr:rowOff>
    </xdr:from>
    <xdr:to>
      <xdr:col>116</xdr:col>
      <xdr:colOff>63500</xdr:colOff>
      <xdr:row>64</xdr:row>
      <xdr:rowOff>65315</xdr:rowOff>
    </xdr:to>
    <xdr:cxnSp macro="">
      <xdr:nvCxnSpPr>
        <xdr:cNvPr id="599" name="直線コネクタ 598">
          <a:extLst>
            <a:ext uri="{FF2B5EF4-FFF2-40B4-BE49-F238E27FC236}">
              <a16:creationId xmlns:a16="http://schemas.microsoft.com/office/drawing/2014/main" id="{BD81613F-8A15-4760-8B72-70D3510B42E5}"/>
            </a:ext>
          </a:extLst>
        </xdr:cNvPr>
        <xdr:cNvCxnSpPr/>
      </xdr:nvCxnSpPr>
      <xdr:spPr>
        <a:xfrm>
          <a:off x="21323300" y="11038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14515</xdr:rowOff>
    </xdr:from>
    <xdr:to>
      <xdr:col>107</xdr:col>
      <xdr:colOff>101600</xdr:colOff>
      <xdr:row>64</xdr:row>
      <xdr:rowOff>116115</xdr:rowOff>
    </xdr:to>
    <xdr:sp macro="" textlink="">
      <xdr:nvSpPr>
        <xdr:cNvPr id="600" name="楕円 599">
          <a:extLst>
            <a:ext uri="{FF2B5EF4-FFF2-40B4-BE49-F238E27FC236}">
              <a16:creationId xmlns:a16="http://schemas.microsoft.com/office/drawing/2014/main" id="{55E76947-18C5-4D88-9A48-7333138CEAE6}"/>
            </a:ext>
          </a:extLst>
        </xdr:cNvPr>
        <xdr:cNvSpPr/>
      </xdr:nvSpPr>
      <xdr:spPr>
        <a:xfrm>
          <a:off x="20383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65315</xdr:rowOff>
    </xdr:from>
    <xdr:to>
      <xdr:col>111</xdr:col>
      <xdr:colOff>177800</xdr:colOff>
      <xdr:row>64</xdr:row>
      <xdr:rowOff>65315</xdr:rowOff>
    </xdr:to>
    <xdr:cxnSp macro="">
      <xdr:nvCxnSpPr>
        <xdr:cNvPr id="601" name="直線コネクタ 600">
          <a:extLst>
            <a:ext uri="{FF2B5EF4-FFF2-40B4-BE49-F238E27FC236}">
              <a16:creationId xmlns:a16="http://schemas.microsoft.com/office/drawing/2014/main" id="{E9AF4D99-6556-4255-8A66-11B92D17B2B9}"/>
            </a:ext>
          </a:extLst>
        </xdr:cNvPr>
        <xdr:cNvCxnSpPr/>
      </xdr:nvCxnSpPr>
      <xdr:spPr>
        <a:xfrm>
          <a:off x="20434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14515</xdr:rowOff>
    </xdr:from>
    <xdr:to>
      <xdr:col>102</xdr:col>
      <xdr:colOff>165100</xdr:colOff>
      <xdr:row>64</xdr:row>
      <xdr:rowOff>116115</xdr:rowOff>
    </xdr:to>
    <xdr:sp macro="" textlink="">
      <xdr:nvSpPr>
        <xdr:cNvPr id="602" name="楕円 601">
          <a:extLst>
            <a:ext uri="{FF2B5EF4-FFF2-40B4-BE49-F238E27FC236}">
              <a16:creationId xmlns:a16="http://schemas.microsoft.com/office/drawing/2014/main" id="{02D92990-4C32-4E3C-9991-34013D41B9CC}"/>
            </a:ext>
          </a:extLst>
        </xdr:cNvPr>
        <xdr:cNvSpPr/>
      </xdr:nvSpPr>
      <xdr:spPr>
        <a:xfrm>
          <a:off x="19494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65315</xdr:rowOff>
    </xdr:from>
    <xdr:to>
      <xdr:col>107</xdr:col>
      <xdr:colOff>50800</xdr:colOff>
      <xdr:row>64</xdr:row>
      <xdr:rowOff>65315</xdr:rowOff>
    </xdr:to>
    <xdr:cxnSp macro="">
      <xdr:nvCxnSpPr>
        <xdr:cNvPr id="603" name="直線コネクタ 602">
          <a:extLst>
            <a:ext uri="{FF2B5EF4-FFF2-40B4-BE49-F238E27FC236}">
              <a16:creationId xmlns:a16="http://schemas.microsoft.com/office/drawing/2014/main" id="{4D1A1325-AC8D-4970-965A-AFF51F972171}"/>
            </a:ext>
          </a:extLst>
        </xdr:cNvPr>
        <xdr:cNvCxnSpPr/>
      </xdr:nvCxnSpPr>
      <xdr:spPr>
        <a:xfrm>
          <a:off x="19545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17780</xdr:rowOff>
    </xdr:from>
    <xdr:to>
      <xdr:col>98</xdr:col>
      <xdr:colOff>38100</xdr:colOff>
      <xdr:row>64</xdr:row>
      <xdr:rowOff>119380</xdr:rowOff>
    </xdr:to>
    <xdr:sp macro="" textlink="">
      <xdr:nvSpPr>
        <xdr:cNvPr id="604" name="楕円 603">
          <a:extLst>
            <a:ext uri="{FF2B5EF4-FFF2-40B4-BE49-F238E27FC236}">
              <a16:creationId xmlns:a16="http://schemas.microsoft.com/office/drawing/2014/main" id="{02FFF092-3945-48EE-8033-CFC1914FCAD0}"/>
            </a:ext>
          </a:extLst>
        </xdr:cNvPr>
        <xdr:cNvSpPr/>
      </xdr:nvSpPr>
      <xdr:spPr>
        <a:xfrm>
          <a:off x="18605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65315</xdr:rowOff>
    </xdr:from>
    <xdr:to>
      <xdr:col>102</xdr:col>
      <xdr:colOff>114300</xdr:colOff>
      <xdr:row>64</xdr:row>
      <xdr:rowOff>68580</xdr:rowOff>
    </xdr:to>
    <xdr:cxnSp macro="">
      <xdr:nvCxnSpPr>
        <xdr:cNvPr id="605" name="直線コネクタ 604">
          <a:extLst>
            <a:ext uri="{FF2B5EF4-FFF2-40B4-BE49-F238E27FC236}">
              <a16:creationId xmlns:a16="http://schemas.microsoft.com/office/drawing/2014/main" id="{6C0036B6-5D98-411E-A00D-CE8DD963D37B}"/>
            </a:ext>
          </a:extLst>
        </xdr:cNvPr>
        <xdr:cNvCxnSpPr/>
      </xdr:nvCxnSpPr>
      <xdr:spPr>
        <a:xfrm flipV="1">
          <a:off x="18656300" y="110381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606" name="n_1aveValue【保健センター・保健所】&#10;一人当たり面積">
          <a:extLst>
            <a:ext uri="{FF2B5EF4-FFF2-40B4-BE49-F238E27FC236}">
              <a16:creationId xmlns:a16="http://schemas.microsoft.com/office/drawing/2014/main" id="{AA6D6921-1F2C-4404-88F4-8508094D2A8F}"/>
            </a:ext>
          </a:extLst>
        </xdr:cNvPr>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607" name="n_2aveValue【保健センター・保健所】&#10;一人当たり面積">
          <a:extLst>
            <a:ext uri="{FF2B5EF4-FFF2-40B4-BE49-F238E27FC236}">
              <a16:creationId xmlns:a16="http://schemas.microsoft.com/office/drawing/2014/main" id="{0946644D-ADBF-4746-957A-35DC2A724275}"/>
            </a:ext>
          </a:extLst>
        </xdr:cNvPr>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608" name="n_3aveValue【保健センター・保健所】&#10;一人当たり面積">
          <a:extLst>
            <a:ext uri="{FF2B5EF4-FFF2-40B4-BE49-F238E27FC236}">
              <a16:creationId xmlns:a16="http://schemas.microsoft.com/office/drawing/2014/main" id="{2541C6DC-095B-438A-9F68-D5D4B9330619}"/>
            </a:ext>
          </a:extLst>
        </xdr:cNvPr>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609" name="n_4aveValue【保健センター・保健所】&#10;一人当たり面積">
          <a:extLst>
            <a:ext uri="{FF2B5EF4-FFF2-40B4-BE49-F238E27FC236}">
              <a16:creationId xmlns:a16="http://schemas.microsoft.com/office/drawing/2014/main" id="{1F0FA230-1231-4818-80FF-86135939F511}"/>
            </a:ext>
          </a:extLst>
        </xdr:cNvPr>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107242</xdr:rowOff>
    </xdr:from>
    <xdr:ext cx="469744" cy="259045"/>
    <xdr:sp macro="" textlink="">
      <xdr:nvSpPr>
        <xdr:cNvPr id="610" name="n_1mainValue【保健センター・保健所】&#10;一人当たり面積">
          <a:extLst>
            <a:ext uri="{FF2B5EF4-FFF2-40B4-BE49-F238E27FC236}">
              <a16:creationId xmlns:a16="http://schemas.microsoft.com/office/drawing/2014/main" id="{5BBF4D5B-D990-4684-8690-A450113EC1AE}"/>
            </a:ext>
          </a:extLst>
        </xdr:cNvPr>
        <xdr:cNvSpPr txBox="1"/>
      </xdr:nvSpPr>
      <xdr:spPr>
        <a:xfrm>
          <a:off x="210757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107242</xdr:rowOff>
    </xdr:from>
    <xdr:ext cx="469744" cy="259045"/>
    <xdr:sp macro="" textlink="">
      <xdr:nvSpPr>
        <xdr:cNvPr id="611" name="n_2mainValue【保健センター・保健所】&#10;一人当たり面積">
          <a:extLst>
            <a:ext uri="{FF2B5EF4-FFF2-40B4-BE49-F238E27FC236}">
              <a16:creationId xmlns:a16="http://schemas.microsoft.com/office/drawing/2014/main" id="{B3D16746-B503-4247-A3ED-D3262967A53A}"/>
            </a:ext>
          </a:extLst>
        </xdr:cNvPr>
        <xdr:cNvSpPr txBox="1"/>
      </xdr:nvSpPr>
      <xdr:spPr>
        <a:xfrm>
          <a:off x="20199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107242</xdr:rowOff>
    </xdr:from>
    <xdr:ext cx="469744" cy="259045"/>
    <xdr:sp macro="" textlink="">
      <xdr:nvSpPr>
        <xdr:cNvPr id="612" name="n_3mainValue【保健センター・保健所】&#10;一人当たり面積">
          <a:extLst>
            <a:ext uri="{FF2B5EF4-FFF2-40B4-BE49-F238E27FC236}">
              <a16:creationId xmlns:a16="http://schemas.microsoft.com/office/drawing/2014/main" id="{35AD3D02-B574-4F0B-A445-72DA1D9ABFCD}"/>
            </a:ext>
          </a:extLst>
        </xdr:cNvPr>
        <xdr:cNvSpPr txBox="1"/>
      </xdr:nvSpPr>
      <xdr:spPr>
        <a:xfrm>
          <a:off x="19310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110507</xdr:rowOff>
    </xdr:from>
    <xdr:ext cx="469744" cy="259045"/>
    <xdr:sp macro="" textlink="">
      <xdr:nvSpPr>
        <xdr:cNvPr id="613" name="n_4mainValue【保健センター・保健所】&#10;一人当たり面積">
          <a:extLst>
            <a:ext uri="{FF2B5EF4-FFF2-40B4-BE49-F238E27FC236}">
              <a16:creationId xmlns:a16="http://schemas.microsoft.com/office/drawing/2014/main" id="{EF5F5D70-C452-4108-9F93-4A092A8747A2}"/>
            </a:ext>
          </a:extLst>
        </xdr:cNvPr>
        <xdr:cNvSpPr txBox="1"/>
      </xdr:nvSpPr>
      <xdr:spPr>
        <a:xfrm>
          <a:off x="18421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a:extLst>
            <a:ext uri="{FF2B5EF4-FFF2-40B4-BE49-F238E27FC236}">
              <a16:creationId xmlns:a16="http://schemas.microsoft.com/office/drawing/2014/main" id="{E6139047-1D92-4896-A3E8-1685415DE85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a:extLst>
            <a:ext uri="{FF2B5EF4-FFF2-40B4-BE49-F238E27FC236}">
              <a16:creationId xmlns:a16="http://schemas.microsoft.com/office/drawing/2014/main" id="{261EF200-AFE8-4D2B-A07F-CE2B412D7B4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a:extLst>
            <a:ext uri="{FF2B5EF4-FFF2-40B4-BE49-F238E27FC236}">
              <a16:creationId xmlns:a16="http://schemas.microsoft.com/office/drawing/2014/main" id="{9ADC55ED-C77A-4E6B-92FF-83634B3A2D9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a:extLst>
            <a:ext uri="{FF2B5EF4-FFF2-40B4-BE49-F238E27FC236}">
              <a16:creationId xmlns:a16="http://schemas.microsoft.com/office/drawing/2014/main" id="{67A0EBEC-FD1D-44AD-BB6A-C49F6AAF5E3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a:extLst>
            <a:ext uri="{FF2B5EF4-FFF2-40B4-BE49-F238E27FC236}">
              <a16:creationId xmlns:a16="http://schemas.microsoft.com/office/drawing/2014/main" id="{66BEC507-4342-4B4C-9DF8-0F0EA7A1B8A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a:extLst>
            <a:ext uri="{FF2B5EF4-FFF2-40B4-BE49-F238E27FC236}">
              <a16:creationId xmlns:a16="http://schemas.microsoft.com/office/drawing/2014/main" id="{2EF65208-8AD5-4599-881F-9BE49B2836E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a:extLst>
            <a:ext uri="{FF2B5EF4-FFF2-40B4-BE49-F238E27FC236}">
              <a16:creationId xmlns:a16="http://schemas.microsoft.com/office/drawing/2014/main" id="{AE5C080E-757E-407E-83A4-3836085497D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a:extLst>
            <a:ext uri="{FF2B5EF4-FFF2-40B4-BE49-F238E27FC236}">
              <a16:creationId xmlns:a16="http://schemas.microsoft.com/office/drawing/2014/main" id="{6C64735D-DF00-4D87-B2EB-1BA6177A5F9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a:extLst>
            <a:ext uri="{FF2B5EF4-FFF2-40B4-BE49-F238E27FC236}">
              <a16:creationId xmlns:a16="http://schemas.microsoft.com/office/drawing/2014/main" id="{6E4EAABE-145D-4F19-AF2F-9B7F593AC0A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a:extLst>
            <a:ext uri="{FF2B5EF4-FFF2-40B4-BE49-F238E27FC236}">
              <a16:creationId xmlns:a16="http://schemas.microsoft.com/office/drawing/2014/main" id="{24B6EFD7-8509-43C0-8793-ED2C97FD66C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4" name="テキスト ボックス 623">
          <a:extLst>
            <a:ext uri="{FF2B5EF4-FFF2-40B4-BE49-F238E27FC236}">
              <a16:creationId xmlns:a16="http://schemas.microsoft.com/office/drawing/2014/main" id="{C38A0C73-2748-4167-8773-2A681694641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5" name="直線コネクタ 624">
          <a:extLst>
            <a:ext uri="{FF2B5EF4-FFF2-40B4-BE49-F238E27FC236}">
              <a16:creationId xmlns:a16="http://schemas.microsoft.com/office/drawing/2014/main" id="{F7CA172B-B063-4EB7-96AA-0323F672008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6" name="テキスト ボックス 625">
          <a:extLst>
            <a:ext uri="{FF2B5EF4-FFF2-40B4-BE49-F238E27FC236}">
              <a16:creationId xmlns:a16="http://schemas.microsoft.com/office/drawing/2014/main" id="{28DCF18C-AB38-479C-AC8D-F11D9CF54CD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7" name="直線コネクタ 626">
          <a:extLst>
            <a:ext uri="{FF2B5EF4-FFF2-40B4-BE49-F238E27FC236}">
              <a16:creationId xmlns:a16="http://schemas.microsoft.com/office/drawing/2014/main" id="{EC95710B-6A71-4225-A08A-14ADD638A3A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8" name="テキスト ボックス 627">
          <a:extLst>
            <a:ext uri="{FF2B5EF4-FFF2-40B4-BE49-F238E27FC236}">
              <a16:creationId xmlns:a16="http://schemas.microsoft.com/office/drawing/2014/main" id="{5504BB96-E8C4-47B6-B849-12B9CE508D6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9" name="直線コネクタ 628">
          <a:extLst>
            <a:ext uri="{FF2B5EF4-FFF2-40B4-BE49-F238E27FC236}">
              <a16:creationId xmlns:a16="http://schemas.microsoft.com/office/drawing/2014/main" id="{E69A1959-0CA0-47BE-9495-2564B7D98C2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0" name="テキスト ボックス 629">
          <a:extLst>
            <a:ext uri="{FF2B5EF4-FFF2-40B4-BE49-F238E27FC236}">
              <a16:creationId xmlns:a16="http://schemas.microsoft.com/office/drawing/2014/main" id="{D5EDADC9-FDA0-433E-8FA8-6A8D86279EC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1" name="直線コネクタ 630">
          <a:extLst>
            <a:ext uri="{FF2B5EF4-FFF2-40B4-BE49-F238E27FC236}">
              <a16:creationId xmlns:a16="http://schemas.microsoft.com/office/drawing/2014/main" id="{F7E58340-FD18-4493-8F93-255D872C79B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2" name="テキスト ボックス 631">
          <a:extLst>
            <a:ext uri="{FF2B5EF4-FFF2-40B4-BE49-F238E27FC236}">
              <a16:creationId xmlns:a16="http://schemas.microsoft.com/office/drawing/2014/main" id="{44A16E54-7817-469B-B3A3-07C2ABC0E41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3" name="直線コネクタ 632">
          <a:extLst>
            <a:ext uri="{FF2B5EF4-FFF2-40B4-BE49-F238E27FC236}">
              <a16:creationId xmlns:a16="http://schemas.microsoft.com/office/drawing/2014/main" id="{B6A3C77A-AAA7-479F-8066-AE9E72D5E7C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4" name="テキスト ボックス 633">
          <a:extLst>
            <a:ext uri="{FF2B5EF4-FFF2-40B4-BE49-F238E27FC236}">
              <a16:creationId xmlns:a16="http://schemas.microsoft.com/office/drawing/2014/main" id="{42F04ACE-AF15-41DD-A449-42FB9FAB967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5" name="直線コネクタ 634">
          <a:extLst>
            <a:ext uri="{FF2B5EF4-FFF2-40B4-BE49-F238E27FC236}">
              <a16:creationId xmlns:a16="http://schemas.microsoft.com/office/drawing/2014/main" id="{5062D4A6-AC63-4B7D-85E1-2C1974A89F9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6" name="テキスト ボックス 635">
          <a:extLst>
            <a:ext uri="{FF2B5EF4-FFF2-40B4-BE49-F238E27FC236}">
              <a16:creationId xmlns:a16="http://schemas.microsoft.com/office/drawing/2014/main" id="{C1D9BE9B-3721-4ED3-B16A-802C28546F2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a:extLst>
            <a:ext uri="{FF2B5EF4-FFF2-40B4-BE49-F238E27FC236}">
              <a16:creationId xmlns:a16="http://schemas.microsoft.com/office/drawing/2014/main" id="{C4E23863-B56F-40C0-9008-75FC0FF2DFA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a:extLst>
            <a:ext uri="{FF2B5EF4-FFF2-40B4-BE49-F238E27FC236}">
              <a16:creationId xmlns:a16="http://schemas.microsoft.com/office/drawing/2014/main" id="{62CB03DD-C6D8-45FE-97B4-2FF601140F1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39" name="直線コネクタ 638">
          <a:extLst>
            <a:ext uri="{FF2B5EF4-FFF2-40B4-BE49-F238E27FC236}">
              <a16:creationId xmlns:a16="http://schemas.microsoft.com/office/drawing/2014/main" id="{A2FA8981-7EA4-4EE4-AAEE-ECC505D64A66}"/>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0" name="【消防施設】&#10;有形固定資産減価償却率最小値テキスト">
          <a:extLst>
            <a:ext uri="{FF2B5EF4-FFF2-40B4-BE49-F238E27FC236}">
              <a16:creationId xmlns:a16="http://schemas.microsoft.com/office/drawing/2014/main" id="{F2A78F19-4619-47DC-B985-AFDAFD3D6C8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1" name="直線コネクタ 640">
          <a:extLst>
            <a:ext uri="{FF2B5EF4-FFF2-40B4-BE49-F238E27FC236}">
              <a16:creationId xmlns:a16="http://schemas.microsoft.com/office/drawing/2014/main" id="{DCA78F0C-953E-463E-A2C1-16E55502085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42" name="【消防施設】&#10;有形固定資産減価償却率最大値テキスト">
          <a:extLst>
            <a:ext uri="{FF2B5EF4-FFF2-40B4-BE49-F238E27FC236}">
              <a16:creationId xmlns:a16="http://schemas.microsoft.com/office/drawing/2014/main" id="{8B7B4ACB-1E73-4D51-B5B0-2F17FC23C0F6}"/>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43" name="直線コネクタ 642">
          <a:extLst>
            <a:ext uri="{FF2B5EF4-FFF2-40B4-BE49-F238E27FC236}">
              <a16:creationId xmlns:a16="http://schemas.microsoft.com/office/drawing/2014/main" id="{6DA7AFCF-C000-42F6-8095-0ACB6D7E7DF7}"/>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44" name="【消防施設】&#10;有形固定資産減価償却率平均値テキスト">
          <a:extLst>
            <a:ext uri="{FF2B5EF4-FFF2-40B4-BE49-F238E27FC236}">
              <a16:creationId xmlns:a16="http://schemas.microsoft.com/office/drawing/2014/main" id="{45ADC8CC-063A-4011-B337-08B23C381873}"/>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45" name="フローチャート: 判断 644">
          <a:extLst>
            <a:ext uri="{FF2B5EF4-FFF2-40B4-BE49-F238E27FC236}">
              <a16:creationId xmlns:a16="http://schemas.microsoft.com/office/drawing/2014/main" id="{63EDCFEA-E3F4-4B5C-8D3C-16ADA7F59E28}"/>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6" name="フローチャート: 判断 645">
          <a:extLst>
            <a:ext uri="{FF2B5EF4-FFF2-40B4-BE49-F238E27FC236}">
              <a16:creationId xmlns:a16="http://schemas.microsoft.com/office/drawing/2014/main" id="{1AAD3E31-F1ED-4E9B-969F-2F032EE308D2}"/>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47" name="フローチャート: 判断 646">
          <a:extLst>
            <a:ext uri="{FF2B5EF4-FFF2-40B4-BE49-F238E27FC236}">
              <a16:creationId xmlns:a16="http://schemas.microsoft.com/office/drawing/2014/main" id="{04193DD4-3515-428B-9288-C4CD81A34084}"/>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48" name="フローチャート: 判断 647">
          <a:extLst>
            <a:ext uri="{FF2B5EF4-FFF2-40B4-BE49-F238E27FC236}">
              <a16:creationId xmlns:a16="http://schemas.microsoft.com/office/drawing/2014/main" id="{CD5B3014-F58A-44AB-87A0-97248B3440EA}"/>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49" name="フローチャート: 判断 648">
          <a:extLst>
            <a:ext uri="{FF2B5EF4-FFF2-40B4-BE49-F238E27FC236}">
              <a16:creationId xmlns:a16="http://schemas.microsoft.com/office/drawing/2014/main" id="{320D18E9-B37A-47E7-9128-3388BA4AD7C2}"/>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7F210856-CA88-4E21-AA62-38C1D917E22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FCDB7097-5E52-40E8-9985-D8041EC6281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5BB35F3D-D8E2-4793-8A6A-39E716BFE38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3CED51C0-9723-4EB3-B8EC-B93458530C1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2485952D-E187-4800-9790-2AB50A890D9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142421</xdr:rowOff>
    </xdr:from>
    <xdr:to>
      <xdr:col>85</xdr:col>
      <xdr:colOff>177800</xdr:colOff>
      <xdr:row>82</xdr:row>
      <xdr:rowOff>72571</xdr:rowOff>
    </xdr:to>
    <xdr:sp macro="" textlink="">
      <xdr:nvSpPr>
        <xdr:cNvPr id="655" name="楕円 654">
          <a:extLst>
            <a:ext uri="{FF2B5EF4-FFF2-40B4-BE49-F238E27FC236}">
              <a16:creationId xmlns:a16="http://schemas.microsoft.com/office/drawing/2014/main" id="{AFF82632-46BD-4C89-A057-37C997CBB87F}"/>
            </a:ext>
          </a:extLst>
        </xdr:cNvPr>
        <xdr:cNvSpPr/>
      </xdr:nvSpPr>
      <xdr:spPr>
        <a:xfrm>
          <a:off x="162687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165298</xdr:rowOff>
    </xdr:from>
    <xdr:ext cx="405111" cy="259045"/>
    <xdr:sp macro="" textlink="">
      <xdr:nvSpPr>
        <xdr:cNvPr id="656" name="【消防施設】&#10;有形固定資産減価償却率該当値テキスト">
          <a:extLst>
            <a:ext uri="{FF2B5EF4-FFF2-40B4-BE49-F238E27FC236}">
              <a16:creationId xmlns:a16="http://schemas.microsoft.com/office/drawing/2014/main" id="{7BDA6B76-BF89-4493-A48D-81D9153383D9}"/>
            </a:ext>
          </a:extLst>
        </xdr:cNvPr>
        <xdr:cNvSpPr txBox="1"/>
      </xdr:nvSpPr>
      <xdr:spPr>
        <a:xfrm>
          <a:off x="16357600" y="1388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6894</xdr:rowOff>
    </xdr:from>
    <xdr:to>
      <xdr:col>81</xdr:col>
      <xdr:colOff>101600</xdr:colOff>
      <xdr:row>81</xdr:row>
      <xdr:rowOff>108494</xdr:rowOff>
    </xdr:to>
    <xdr:sp macro="" textlink="">
      <xdr:nvSpPr>
        <xdr:cNvPr id="657" name="楕円 656">
          <a:extLst>
            <a:ext uri="{FF2B5EF4-FFF2-40B4-BE49-F238E27FC236}">
              <a16:creationId xmlns:a16="http://schemas.microsoft.com/office/drawing/2014/main" id="{42DBF679-E625-41EE-8C74-E69BDD2CD91E}"/>
            </a:ext>
          </a:extLst>
        </xdr:cNvPr>
        <xdr:cNvSpPr/>
      </xdr:nvSpPr>
      <xdr:spPr>
        <a:xfrm>
          <a:off x="15430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57694</xdr:rowOff>
    </xdr:from>
    <xdr:to>
      <xdr:col>85</xdr:col>
      <xdr:colOff>127000</xdr:colOff>
      <xdr:row>82</xdr:row>
      <xdr:rowOff>21771</xdr:rowOff>
    </xdr:to>
    <xdr:cxnSp macro="">
      <xdr:nvCxnSpPr>
        <xdr:cNvPr id="658" name="直線コネクタ 657">
          <a:extLst>
            <a:ext uri="{FF2B5EF4-FFF2-40B4-BE49-F238E27FC236}">
              <a16:creationId xmlns:a16="http://schemas.microsoft.com/office/drawing/2014/main" id="{4AA333A7-0F38-4DF0-BA3F-FD9369562035}"/>
            </a:ext>
          </a:extLst>
        </xdr:cNvPr>
        <xdr:cNvCxnSpPr/>
      </xdr:nvCxnSpPr>
      <xdr:spPr>
        <a:xfrm>
          <a:off x="15481300" y="13945144"/>
          <a:ext cx="8382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95069</xdr:rowOff>
    </xdr:from>
    <xdr:to>
      <xdr:col>76</xdr:col>
      <xdr:colOff>165100</xdr:colOff>
      <xdr:row>81</xdr:row>
      <xdr:rowOff>25219</xdr:rowOff>
    </xdr:to>
    <xdr:sp macro="" textlink="">
      <xdr:nvSpPr>
        <xdr:cNvPr id="659" name="楕円 658">
          <a:extLst>
            <a:ext uri="{FF2B5EF4-FFF2-40B4-BE49-F238E27FC236}">
              <a16:creationId xmlns:a16="http://schemas.microsoft.com/office/drawing/2014/main" id="{8A4F44F1-2380-4C0D-BD0B-8FA947C718BF}"/>
            </a:ext>
          </a:extLst>
        </xdr:cNvPr>
        <xdr:cNvSpPr/>
      </xdr:nvSpPr>
      <xdr:spPr>
        <a:xfrm>
          <a:off x="14541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145869</xdr:rowOff>
    </xdr:from>
    <xdr:to>
      <xdr:col>81</xdr:col>
      <xdr:colOff>50800</xdr:colOff>
      <xdr:row>81</xdr:row>
      <xdr:rowOff>57694</xdr:rowOff>
    </xdr:to>
    <xdr:cxnSp macro="">
      <xdr:nvCxnSpPr>
        <xdr:cNvPr id="660" name="直線コネクタ 659">
          <a:extLst>
            <a:ext uri="{FF2B5EF4-FFF2-40B4-BE49-F238E27FC236}">
              <a16:creationId xmlns:a16="http://schemas.microsoft.com/office/drawing/2014/main" id="{5EB2FB54-19E5-4ECE-90F3-DCB664E9080C}"/>
            </a:ext>
          </a:extLst>
        </xdr:cNvPr>
        <xdr:cNvCxnSpPr/>
      </xdr:nvCxnSpPr>
      <xdr:spPr>
        <a:xfrm>
          <a:off x="14592300" y="13861869"/>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46082</xdr:rowOff>
    </xdr:from>
    <xdr:to>
      <xdr:col>72</xdr:col>
      <xdr:colOff>38100</xdr:colOff>
      <xdr:row>80</xdr:row>
      <xdr:rowOff>147682</xdr:rowOff>
    </xdr:to>
    <xdr:sp macro="" textlink="">
      <xdr:nvSpPr>
        <xdr:cNvPr id="661" name="楕円 660">
          <a:extLst>
            <a:ext uri="{FF2B5EF4-FFF2-40B4-BE49-F238E27FC236}">
              <a16:creationId xmlns:a16="http://schemas.microsoft.com/office/drawing/2014/main" id="{10C51F02-DA7B-4D77-8BD8-625642BC9DC4}"/>
            </a:ext>
          </a:extLst>
        </xdr:cNvPr>
        <xdr:cNvSpPr/>
      </xdr:nvSpPr>
      <xdr:spPr>
        <a:xfrm>
          <a:off x="13652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96882</xdr:rowOff>
    </xdr:from>
    <xdr:to>
      <xdr:col>76</xdr:col>
      <xdr:colOff>114300</xdr:colOff>
      <xdr:row>80</xdr:row>
      <xdr:rowOff>145869</xdr:rowOff>
    </xdr:to>
    <xdr:cxnSp macro="">
      <xdr:nvCxnSpPr>
        <xdr:cNvPr id="662" name="直線コネクタ 661">
          <a:extLst>
            <a:ext uri="{FF2B5EF4-FFF2-40B4-BE49-F238E27FC236}">
              <a16:creationId xmlns:a16="http://schemas.microsoft.com/office/drawing/2014/main" id="{4F96E231-9B9F-4EF6-8793-C4B9DEF20200}"/>
            </a:ext>
          </a:extLst>
        </xdr:cNvPr>
        <xdr:cNvCxnSpPr/>
      </xdr:nvCxnSpPr>
      <xdr:spPr>
        <a:xfrm>
          <a:off x="13703300" y="13812882"/>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93436</xdr:rowOff>
    </xdr:from>
    <xdr:to>
      <xdr:col>67</xdr:col>
      <xdr:colOff>101600</xdr:colOff>
      <xdr:row>81</xdr:row>
      <xdr:rowOff>23586</xdr:rowOff>
    </xdr:to>
    <xdr:sp macro="" textlink="">
      <xdr:nvSpPr>
        <xdr:cNvPr id="663" name="楕円 662">
          <a:extLst>
            <a:ext uri="{FF2B5EF4-FFF2-40B4-BE49-F238E27FC236}">
              <a16:creationId xmlns:a16="http://schemas.microsoft.com/office/drawing/2014/main" id="{0F4A0B96-B163-462A-B9A3-13B40BDF9BD8}"/>
            </a:ext>
          </a:extLst>
        </xdr:cNvPr>
        <xdr:cNvSpPr/>
      </xdr:nvSpPr>
      <xdr:spPr>
        <a:xfrm>
          <a:off x="127635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96882</xdr:rowOff>
    </xdr:from>
    <xdr:to>
      <xdr:col>71</xdr:col>
      <xdr:colOff>177800</xdr:colOff>
      <xdr:row>80</xdr:row>
      <xdr:rowOff>144236</xdr:rowOff>
    </xdr:to>
    <xdr:cxnSp macro="">
      <xdr:nvCxnSpPr>
        <xdr:cNvPr id="664" name="直線コネクタ 663">
          <a:extLst>
            <a:ext uri="{FF2B5EF4-FFF2-40B4-BE49-F238E27FC236}">
              <a16:creationId xmlns:a16="http://schemas.microsoft.com/office/drawing/2014/main" id="{E769338F-F0A9-4286-8027-DEBEADBB9AF2}"/>
            </a:ext>
          </a:extLst>
        </xdr:cNvPr>
        <xdr:cNvCxnSpPr/>
      </xdr:nvCxnSpPr>
      <xdr:spPr>
        <a:xfrm flipV="1">
          <a:off x="12814300" y="1381288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665" name="n_1aveValue【消防施設】&#10;有形固定資産減価償却率">
          <a:extLst>
            <a:ext uri="{FF2B5EF4-FFF2-40B4-BE49-F238E27FC236}">
              <a16:creationId xmlns:a16="http://schemas.microsoft.com/office/drawing/2014/main" id="{895B0592-9B1C-4600-A7AF-5E8441086931}"/>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666" name="n_2aveValue【消防施設】&#10;有形固定資産減価償却率">
          <a:extLst>
            <a:ext uri="{FF2B5EF4-FFF2-40B4-BE49-F238E27FC236}">
              <a16:creationId xmlns:a16="http://schemas.microsoft.com/office/drawing/2014/main" id="{1DB05E7A-77D7-437A-9D09-637EA852835C}"/>
            </a:ext>
          </a:extLst>
        </xdr:cNvPr>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667" name="n_3aveValue【消防施設】&#10;有形固定資産減価償却率">
          <a:extLst>
            <a:ext uri="{FF2B5EF4-FFF2-40B4-BE49-F238E27FC236}">
              <a16:creationId xmlns:a16="http://schemas.microsoft.com/office/drawing/2014/main" id="{D7490525-9537-4F19-B4A9-70F4BA315070}"/>
            </a:ext>
          </a:extLst>
        </xdr:cNvPr>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668" name="n_4aveValue【消防施設】&#10;有形固定資産減価償却率">
          <a:extLst>
            <a:ext uri="{FF2B5EF4-FFF2-40B4-BE49-F238E27FC236}">
              <a16:creationId xmlns:a16="http://schemas.microsoft.com/office/drawing/2014/main" id="{A43CFE39-4E5B-4C5D-9DF6-630B9CBE5545}"/>
            </a:ext>
          </a:extLst>
        </xdr:cNvPr>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125021</xdr:rowOff>
    </xdr:from>
    <xdr:ext cx="405111" cy="259045"/>
    <xdr:sp macro="" textlink="">
      <xdr:nvSpPr>
        <xdr:cNvPr id="669" name="n_1mainValue【消防施設】&#10;有形固定資産減価償却率">
          <a:extLst>
            <a:ext uri="{FF2B5EF4-FFF2-40B4-BE49-F238E27FC236}">
              <a16:creationId xmlns:a16="http://schemas.microsoft.com/office/drawing/2014/main" id="{9126EE62-0346-4DB5-9811-CD49E4325501}"/>
            </a:ext>
          </a:extLst>
        </xdr:cNvPr>
        <xdr:cNvSpPr txBox="1"/>
      </xdr:nvSpPr>
      <xdr:spPr>
        <a:xfrm>
          <a:off x="152660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41746</xdr:rowOff>
    </xdr:from>
    <xdr:ext cx="405111" cy="259045"/>
    <xdr:sp macro="" textlink="">
      <xdr:nvSpPr>
        <xdr:cNvPr id="670" name="n_2mainValue【消防施設】&#10;有形固定資産減価償却率">
          <a:extLst>
            <a:ext uri="{FF2B5EF4-FFF2-40B4-BE49-F238E27FC236}">
              <a16:creationId xmlns:a16="http://schemas.microsoft.com/office/drawing/2014/main" id="{39056E20-1121-4AA2-8CE5-E32B5EF07340}"/>
            </a:ext>
          </a:extLst>
        </xdr:cNvPr>
        <xdr:cNvSpPr txBox="1"/>
      </xdr:nvSpPr>
      <xdr:spPr>
        <a:xfrm>
          <a:off x="143897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164209</xdr:rowOff>
    </xdr:from>
    <xdr:ext cx="405111" cy="259045"/>
    <xdr:sp macro="" textlink="">
      <xdr:nvSpPr>
        <xdr:cNvPr id="671" name="n_3mainValue【消防施設】&#10;有形固定資産減価償却率">
          <a:extLst>
            <a:ext uri="{FF2B5EF4-FFF2-40B4-BE49-F238E27FC236}">
              <a16:creationId xmlns:a16="http://schemas.microsoft.com/office/drawing/2014/main" id="{5A1EAEA1-CCD2-40D4-9BB2-8D2C5D44F1D9}"/>
            </a:ext>
          </a:extLst>
        </xdr:cNvPr>
        <xdr:cNvSpPr txBox="1"/>
      </xdr:nvSpPr>
      <xdr:spPr>
        <a:xfrm>
          <a:off x="135007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40113</xdr:rowOff>
    </xdr:from>
    <xdr:ext cx="405111" cy="259045"/>
    <xdr:sp macro="" textlink="">
      <xdr:nvSpPr>
        <xdr:cNvPr id="672" name="n_4mainValue【消防施設】&#10;有形固定資産減価償却率">
          <a:extLst>
            <a:ext uri="{FF2B5EF4-FFF2-40B4-BE49-F238E27FC236}">
              <a16:creationId xmlns:a16="http://schemas.microsoft.com/office/drawing/2014/main" id="{CE9D012A-5F79-4129-8765-DAB28FE8572D}"/>
            </a:ext>
          </a:extLst>
        </xdr:cNvPr>
        <xdr:cNvSpPr txBox="1"/>
      </xdr:nvSpPr>
      <xdr:spPr>
        <a:xfrm>
          <a:off x="12611744" y="135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39437425-F6B0-4F3B-A6D9-64659137EE0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197FCE89-C2E1-4DFB-9154-90F94F917A5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4BFB2410-CB0C-4F40-B915-E20F52D0C85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C0723184-40CA-46CF-AE34-BADC0284B7C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69259970-C548-41D6-9093-F3EE1FF743D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B76973C2-8781-44CF-B2C5-885695DADAB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E78B5885-0498-4EFE-B2CB-23E11B5E463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1321B88D-C809-4A35-9EF4-79600A90A2E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932ACFB0-4EA6-4351-9ADA-BE92AE403F8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32FAA773-8EAA-4D8F-BA4A-EC8BEACBEB7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a:extLst>
            <a:ext uri="{FF2B5EF4-FFF2-40B4-BE49-F238E27FC236}">
              <a16:creationId xmlns:a16="http://schemas.microsoft.com/office/drawing/2014/main" id="{C15C4741-1972-4B5B-AFC2-C509F2324EC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a:extLst>
            <a:ext uri="{FF2B5EF4-FFF2-40B4-BE49-F238E27FC236}">
              <a16:creationId xmlns:a16="http://schemas.microsoft.com/office/drawing/2014/main" id="{04988EFF-C6B9-45C6-9ACE-DC937AEE6AC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a:extLst>
            <a:ext uri="{FF2B5EF4-FFF2-40B4-BE49-F238E27FC236}">
              <a16:creationId xmlns:a16="http://schemas.microsoft.com/office/drawing/2014/main" id="{63408851-A90A-4642-826F-D77C07620D9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a:extLst>
            <a:ext uri="{FF2B5EF4-FFF2-40B4-BE49-F238E27FC236}">
              <a16:creationId xmlns:a16="http://schemas.microsoft.com/office/drawing/2014/main" id="{DB4FCCB1-E598-412D-A192-0D8DDC8CAA1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a:extLst>
            <a:ext uri="{FF2B5EF4-FFF2-40B4-BE49-F238E27FC236}">
              <a16:creationId xmlns:a16="http://schemas.microsoft.com/office/drawing/2014/main" id="{566CC9B6-8FB9-42BD-A510-2EE15B1A551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a:extLst>
            <a:ext uri="{FF2B5EF4-FFF2-40B4-BE49-F238E27FC236}">
              <a16:creationId xmlns:a16="http://schemas.microsoft.com/office/drawing/2014/main" id="{34472F8A-E772-4140-A1BE-D506B985682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a:extLst>
            <a:ext uri="{FF2B5EF4-FFF2-40B4-BE49-F238E27FC236}">
              <a16:creationId xmlns:a16="http://schemas.microsoft.com/office/drawing/2014/main" id="{2B625674-9D4D-4AE3-AAE1-465358DB84F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a:extLst>
            <a:ext uri="{FF2B5EF4-FFF2-40B4-BE49-F238E27FC236}">
              <a16:creationId xmlns:a16="http://schemas.microsoft.com/office/drawing/2014/main" id="{E4F78766-5C7B-46F6-84D9-F36193C2EA0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92C8F720-B4D8-4109-AFFC-FFEE5258D8D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4226AF3C-F6EC-4655-97FE-D73765D09D4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a:extLst>
            <a:ext uri="{FF2B5EF4-FFF2-40B4-BE49-F238E27FC236}">
              <a16:creationId xmlns:a16="http://schemas.microsoft.com/office/drawing/2014/main" id="{73E59E1B-27E3-4039-97EB-4E1C0D830F1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94" name="直線コネクタ 693">
          <a:extLst>
            <a:ext uri="{FF2B5EF4-FFF2-40B4-BE49-F238E27FC236}">
              <a16:creationId xmlns:a16="http://schemas.microsoft.com/office/drawing/2014/main" id="{4E3FF7F8-C4BD-405B-86EE-99931ABC5C08}"/>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95" name="【消防施設】&#10;一人当たり面積最小値テキスト">
          <a:extLst>
            <a:ext uri="{FF2B5EF4-FFF2-40B4-BE49-F238E27FC236}">
              <a16:creationId xmlns:a16="http://schemas.microsoft.com/office/drawing/2014/main" id="{C4085E5A-F4EE-4951-BAF9-2B7A5441919C}"/>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96" name="直線コネクタ 695">
          <a:extLst>
            <a:ext uri="{FF2B5EF4-FFF2-40B4-BE49-F238E27FC236}">
              <a16:creationId xmlns:a16="http://schemas.microsoft.com/office/drawing/2014/main" id="{092A4310-6D8F-434C-B80F-C61F9C407A6D}"/>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97" name="【消防施設】&#10;一人当たり面積最大値テキスト">
          <a:extLst>
            <a:ext uri="{FF2B5EF4-FFF2-40B4-BE49-F238E27FC236}">
              <a16:creationId xmlns:a16="http://schemas.microsoft.com/office/drawing/2014/main" id="{5E9D4E5C-C7E1-42E3-BF0A-316AB4AB3165}"/>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98" name="直線コネクタ 697">
          <a:extLst>
            <a:ext uri="{FF2B5EF4-FFF2-40B4-BE49-F238E27FC236}">
              <a16:creationId xmlns:a16="http://schemas.microsoft.com/office/drawing/2014/main" id="{37B63E93-5CFD-4574-91AA-24D3EC7228EC}"/>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699" name="【消防施設】&#10;一人当たり面積平均値テキスト">
          <a:extLst>
            <a:ext uri="{FF2B5EF4-FFF2-40B4-BE49-F238E27FC236}">
              <a16:creationId xmlns:a16="http://schemas.microsoft.com/office/drawing/2014/main" id="{AEDF9752-46AA-417B-998C-B6F38DE9D0FF}"/>
            </a:ext>
          </a:extLst>
        </xdr:cNvPr>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00" name="フローチャート: 判断 699">
          <a:extLst>
            <a:ext uri="{FF2B5EF4-FFF2-40B4-BE49-F238E27FC236}">
              <a16:creationId xmlns:a16="http://schemas.microsoft.com/office/drawing/2014/main" id="{62C1E34A-9A84-4398-A384-0D22C9EA4B5B}"/>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1" name="フローチャート: 判断 700">
          <a:extLst>
            <a:ext uri="{FF2B5EF4-FFF2-40B4-BE49-F238E27FC236}">
              <a16:creationId xmlns:a16="http://schemas.microsoft.com/office/drawing/2014/main" id="{129EE7BE-FB92-4491-B67D-9C2BEC683398}"/>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02" name="フローチャート: 判断 701">
          <a:extLst>
            <a:ext uri="{FF2B5EF4-FFF2-40B4-BE49-F238E27FC236}">
              <a16:creationId xmlns:a16="http://schemas.microsoft.com/office/drawing/2014/main" id="{7BBA9CFA-0854-41B6-AD3A-B58AD3907DC0}"/>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03" name="フローチャート: 判断 702">
          <a:extLst>
            <a:ext uri="{FF2B5EF4-FFF2-40B4-BE49-F238E27FC236}">
              <a16:creationId xmlns:a16="http://schemas.microsoft.com/office/drawing/2014/main" id="{48576404-38B8-42F2-A712-22E4C42F4501}"/>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04" name="フローチャート: 判断 703">
          <a:extLst>
            <a:ext uri="{FF2B5EF4-FFF2-40B4-BE49-F238E27FC236}">
              <a16:creationId xmlns:a16="http://schemas.microsoft.com/office/drawing/2014/main" id="{B95C5233-F9A9-4224-9E4F-C2B69297F409}"/>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29EFC050-48BF-43A4-87EE-CD4107B37F6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FEB0EA21-6851-4D81-ABB4-3E89359D264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5413B5D1-1A9F-4103-97B7-F19FD11E906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3E5E0655-C617-4430-90D2-55889399DC2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75A0CB89-4B58-46FB-910B-5891AD609EF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0" name="楕円 709">
          <a:extLst>
            <a:ext uri="{FF2B5EF4-FFF2-40B4-BE49-F238E27FC236}">
              <a16:creationId xmlns:a16="http://schemas.microsoft.com/office/drawing/2014/main" id="{F6CA6923-9132-4D57-AA10-4EADD7E61A2B}"/>
            </a:ext>
          </a:extLst>
        </xdr:cNvPr>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158766</xdr:rowOff>
    </xdr:from>
    <xdr:ext cx="469744" cy="259045"/>
    <xdr:sp macro="" textlink="">
      <xdr:nvSpPr>
        <xdr:cNvPr id="711" name="【消防施設】&#10;一人当たり面積該当値テキスト">
          <a:extLst>
            <a:ext uri="{FF2B5EF4-FFF2-40B4-BE49-F238E27FC236}">
              <a16:creationId xmlns:a16="http://schemas.microsoft.com/office/drawing/2014/main" id="{86CE165C-971C-4B4B-99BA-8BC16E4DEC4F}"/>
            </a:ext>
          </a:extLst>
        </xdr:cNvPr>
        <xdr:cNvSpPr txBox="1"/>
      </xdr:nvSpPr>
      <xdr:spPr>
        <a:xfrm>
          <a:off x="22199600"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140463</xdr:rowOff>
    </xdr:from>
    <xdr:to>
      <xdr:col>112</xdr:col>
      <xdr:colOff>38100</xdr:colOff>
      <xdr:row>84</xdr:row>
      <xdr:rowOff>70613</xdr:rowOff>
    </xdr:to>
    <xdr:sp macro="" textlink="">
      <xdr:nvSpPr>
        <xdr:cNvPr id="712" name="楕円 711">
          <a:extLst>
            <a:ext uri="{FF2B5EF4-FFF2-40B4-BE49-F238E27FC236}">
              <a16:creationId xmlns:a16="http://schemas.microsoft.com/office/drawing/2014/main" id="{88D7FE73-84E1-418D-9BE1-FEDCCB6B534F}"/>
            </a:ext>
          </a:extLst>
        </xdr:cNvPr>
        <xdr:cNvSpPr/>
      </xdr:nvSpPr>
      <xdr:spPr>
        <a:xfrm>
          <a:off x="21272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19813</xdr:rowOff>
    </xdr:to>
    <xdr:cxnSp macro="">
      <xdr:nvCxnSpPr>
        <xdr:cNvPr id="713" name="直線コネクタ 712">
          <a:extLst>
            <a:ext uri="{FF2B5EF4-FFF2-40B4-BE49-F238E27FC236}">
              <a16:creationId xmlns:a16="http://schemas.microsoft.com/office/drawing/2014/main" id="{71698AE0-C1E2-44B6-876E-B6CDB6A74428}"/>
            </a:ext>
          </a:extLst>
        </xdr:cNvPr>
        <xdr:cNvCxnSpPr/>
      </xdr:nvCxnSpPr>
      <xdr:spPr>
        <a:xfrm flipV="1">
          <a:off x="21323300" y="144170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1015</xdr:rowOff>
    </xdr:from>
    <xdr:to>
      <xdr:col>107</xdr:col>
      <xdr:colOff>101600</xdr:colOff>
      <xdr:row>84</xdr:row>
      <xdr:rowOff>102615</xdr:rowOff>
    </xdr:to>
    <xdr:sp macro="" textlink="">
      <xdr:nvSpPr>
        <xdr:cNvPr id="714" name="楕円 713">
          <a:extLst>
            <a:ext uri="{FF2B5EF4-FFF2-40B4-BE49-F238E27FC236}">
              <a16:creationId xmlns:a16="http://schemas.microsoft.com/office/drawing/2014/main" id="{1BB197BB-4E9E-4FCC-9B9D-0F3EF9397216}"/>
            </a:ext>
          </a:extLst>
        </xdr:cNvPr>
        <xdr:cNvSpPr/>
      </xdr:nvSpPr>
      <xdr:spPr>
        <a:xfrm>
          <a:off x="20383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19813</xdr:rowOff>
    </xdr:from>
    <xdr:to>
      <xdr:col>111</xdr:col>
      <xdr:colOff>177800</xdr:colOff>
      <xdr:row>84</xdr:row>
      <xdr:rowOff>51815</xdr:rowOff>
    </xdr:to>
    <xdr:cxnSp macro="">
      <xdr:nvCxnSpPr>
        <xdr:cNvPr id="715" name="直線コネクタ 714">
          <a:extLst>
            <a:ext uri="{FF2B5EF4-FFF2-40B4-BE49-F238E27FC236}">
              <a16:creationId xmlns:a16="http://schemas.microsoft.com/office/drawing/2014/main" id="{1304AED9-BBA9-402D-B1A1-F948D012BAA8}"/>
            </a:ext>
          </a:extLst>
        </xdr:cNvPr>
        <xdr:cNvCxnSpPr/>
      </xdr:nvCxnSpPr>
      <xdr:spPr>
        <a:xfrm flipV="1">
          <a:off x="20434300" y="144216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16" name="楕円 715">
          <a:extLst>
            <a:ext uri="{FF2B5EF4-FFF2-40B4-BE49-F238E27FC236}">
              <a16:creationId xmlns:a16="http://schemas.microsoft.com/office/drawing/2014/main" id="{73F772DE-4019-4B07-B21D-63590ED18A16}"/>
            </a:ext>
          </a:extLst>
        </xdr:cNvPr>
        <xdr:cNvSpPr/>
      </xdr:nvSpPr>
      <xdr:spPr>
        <a:xfrm>
          <a:off x="19494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51815</xdr:rowOff>
    </xdr:from>
    <xdr:to>
      <xdr:col>107</xdr:col>
      <xdr:colOff>50800</xdr:colOff>
      <xdr:row>84</xdr:row>
      <xdr:rowOff>51815</xdr:rowOff>
    </xdr:to>
    <xdr:cxnSp macro="">
      <xdr:nvCxnSpPr>
        <xdr:cNvPr id="717" name="直線コネクタ 716">
          <a:extLst>
            <a:ext uri="{FF2B5EF4-FFF2-40B4-BE49-F238E27FC236}">
              <a16:creationId xmlns:a16="http://schemas.microsoft.com/office/drawing/2014/main" id="{1F9626AB-37A2-4D93-8729-F9631F0853B7}"/>
            </a:ext>
          </a:extLst>
        </xdr:cNvPr>
        <xdr:cNvCxnSpPr/>
      </xdr:nvCxnSpPr>
      <xdr:spPr>
        <a:xfrm>
          <a:off x="19545300" y="1445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5587</xdr:rowOff>
    </xdr:from>
    <xdr:to>
      <xdr:col>98</xdr:col>
      <xdr:colOff>38100</xdr:colOff>
      <xdr:row>84</xdr:row>
      <xdr:rowOff>107187</xdr:rowOff>
    </xdr:to>
    <xdr:sp macro="" textlink="">
      <xdr:nvSpPr>
        <xdr:cNvPr id="718" name="楕円 717">
          <a:extLst>
            <a:ext uri="{FF2B5EF4-FFF2-40B4-BE49-F238E27FC236}">
              <a16:creationId xmlns:a16="http://schemas.microsoft.com/office/drawing/2014/main" id="{581C98A0-A4A0-462D-9B34-B469C32FF402}"/>
            </a:ext>
          </a:extLst>
        </xdr:cNvPr>
        <xdr:cNvSpPr/>
      </xdr:nvSpPr>
      <xdr:spPr>
        <a:xfrm>
          <a:off x="18605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51815</xdr:rowOff>
    </xdr:from>
    <xdr:to>
      <xdr:col>102</xdr:col>
      <xdr:colOff>114300</xdr:colOff>
      <xdr:row>84</xdr:row>
      <xdr:rowOff>56387</xdr:rowOff>
    </xdr:to>
    <xdr:cxnSp macro="">
      <xdr:nvCxnSpPr>
        <xdr:cNvPr id="719" name="直線コネクタ 718">
          <a:extLst>
            <a:ext uri="{FF2B5EF4-FFF2-40B4-BE49-F238E27FC236}">
              <a16:creationId xmlns:a16="http://schemas.microsoft.com/office/drawing/2014/main" id="{8E610B24-B4A8-45EF-87BA-D7D417102570}"/>
            </a:ext>
          </a:extLst>
        </xdr:cNvPr>
        <xdr:cNvCxnSpPr/>
      </xdr:nvCxnSpPr>
      <xdr:spPr>
        <a:xfrm flipV="1">
          <a:off x="18656300" y="1445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720" name="n_1aveValue【消防施設】&#10;一人当たり面積">
          <a:extLst>
            <a:ext uri="{FF2B5EF4-FFF2-40B4-BE49-F238E27FC236}">
              <a16:creationId xmlns:a16="http://schemas.microsoft.com/office/drawing/2014/main" id="{237D8320-9D8F-46BE-8323-F0B6E69E5D0B}"/>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721" name="n_2aveValue【消防施設】&#10;一人当たり面積">
          <a:extLst>
            <a:ext uri="{FF2B5EF4-FFF2-40B4-BE49-F238E27FC236}">
              <a16:creationId xmlns:a16="http://schemas.microsoft.com/office/drawing/2014/main" id="{1070CFEF-9794-4015-AF28-80EE50EAA14F}"/>
            </a:ext>
          </a:extLst>
        </xdr:cNvPr>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722" name="n_3aveValue【消防施設】&#10;一人当たり面積">
          <a:extLst>
            <a:ext uri="{FF2B5EF4-FFF2-40B4-BE49-F238E27FC236}">
              <a16:creationId xmlns:a16="http://schemas.microsoft.com/office/drawing/2014/main" id="{CDA95016-1A31-4093-B88D-33C7B66A4C4C}"/>
            </a:ext>
          </a:extLst>
        </xdr:cNvPr>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723" name="n_4aveValue【消防施設】&#10;一人当たり面積">
          <a:extLst>
            <a:ext uri="{FF2B5EF4-FFF2-40B4-BE49-F238E27FC236}">
              <a16:creationId xmlns:a16="http://schemas.microsoft.com/office/drawing/2014/main" id="{91754755-84E2-443D-9907-50046E738AF0}"/>
            </a:ext>
          </a:extLst>
        </xdr:cNvPr>
        <xdr:cNvSpPr txBox="1"/>
      </xdr:nvSpPr>
      <xdr:spPr>
        <a:xfrm>
          <a:off x="18421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87140</xdr:rowOff>
    </xdr:from>
    <xdr:ext cx="469744" cy="259045"/>
    <xdr:sp macro="" textlink="">
      <xdr:nvSpPr>
        <xdr:cNvPr id="724" name="n_1mainValue【消防施設】&#10;一人当たり面積">
          <a:extLst>
            <a:ext uri="{FF2B5EF4-FFF2-40B4-BE49-F238E27FC236}">
              <a16:creationId xmlns:a16="http://schemas.microsoft.com/office/drawing/2014/main" id="{28C4D690-72A7-4312-807E-44FF84966492}"/>
            </a:ext>
          </a:extLst>
        </xdr:cNvPr>
        <xdr:cNvSpPr txBox="1"/>
      </xdr:nvSpPr>
      <xdr:spPr>
        <a:xfrm>
          <a:off x="21075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725" name="n_2mainValue【消防施設】&#10;一人当たり面積">
          <a:extLst>
            <a:ext uri="{FF2B5EF4-FFF2-40B4-BE49-F238E27FC236}">
              <a16:creationId xmlns:a16="http://schemas.microsoft.com/office/drawing/2014/main" id="{09207D04-02C6-4E05-819D-69087F4DE56B}"/>
            </a:ext>
          </a:extLst>
        </xdr:cNvPr>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26" name="n_3mainValue【消防施設】&#10;一人当たり面積">
          <a:extLst>
            <a:ext uri="{FF2B5EF4-FFF2-40B4-BE49-F238E27FC236}">
              <a16:creationId xmlns:a16="http://schemas.microsoft.com/office/drawing/2014/main" id="{B3CA50BB-CC00-4598-A294-CA3FA121E675}"/>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727" name="n_4mainValue【消防施設】&#10;一人当たり面積">
          <a:extLst>
            <a:ext uri="{FF2B5EF4-FFF2-40B4-BE49-F238E27FC236}">
              <a16:creationId xmlns:a16="http://schemas.microsoft.com/office/drawing/2014/main" id="{6E134E94-1C6D-46DA-A24D-685357987688}"/>
            </a:ext>
          </a:extLst>
        </xdr:cNvPr>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13449677-9EB9-4BBE-A86B-EEDEDC77D63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74F8F25C-CF16-44D0-AB93-A523366AF26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056D2906-6186-409C-9699-11140CB7AED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53508A4B-5E52-44A7-9D50-B937471569A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DFD1387A-74A1-468C-8D93-48A59564452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D0BF2EE9-C4FD-442A-9F4C-0F883E9811F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72F0B2A2-5023-41F0-9420-FD3BAC13388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EAA50CEC-82F0-4D47-8380-641653D64DB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a:extLst>
            <a:ext uri="{FF2B5EF4-FFF2-40B4-BE49-F238E27FC236}">
              <a16:creationId xmlns:a16="http://schemas.microsoft.com/office/drawing/2014/main" id="{5325B915-977E-40E0-B84D-71FCA66F208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a:extLst>
            <a:ext uri="{FF2B5EF4-FFF2-40B4-BE49-F238E27FC236}">
              <a16:creationId xmlns:a16="http://schemas.microsoft.com/office/drawing/2014/main" id="{12714086-198F-40E9-A88C-BC31AE107B9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a:extLst>
            <a:ext uri="{FF2B5EF4-FFF2-40B4-BE49-F238E27FC236}">
              <a16:creationId xmlns:a16="http://schemas.microsoft.com/office/drawing/2014/main" id="{869A83CE-838C-4D42-81CE-D06AF800AFB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a:extLst>
            <a:ext uri="{FF2B5EF4-FFF2-40B4-BE49-F238E27FC236}">
              <a16:creationId xmlns:a16="http://schemas.microsoft.com/office/drawing/2014/main" id="{09D6EAC6-8082-425D-A276-818E7926D84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a:extLst>
            <a:ext uri="{FF2B5EF4-FFF2-40B4-BE49-F238E27FC236}">
              <a16:creationId xmlns:a16="http://schemas.microsoft.com/office/drawing/2014/main" id="{235936D1-0602-4CF7-9B68-FC584089EE2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a:extLst>
            <a:ext uri="{FF2B5EF4-FFF2-40B4-BE49-F238E27FC236}">
              <a16:creationId xmlns:a16="http://schemas.microsoft.com/office/drawing/2014/main" id="{D443D68D-B051-47C7-81CD-331621A3E73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a:extLst>
            <a:ext uri="{FF2B5EF4-FFF2-40B4-BE49-F238E27FC236}">
              <a16:creationId xmlns:a16="http://schemas.microsoft.com/office/drawing/2014/main" id="{7545875D-4291-474C-BD09-6ABFFAD26DA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a:extLst>
            <a:ext uri="{FF2B5EF4-FFF2-40B4-BE49-F238E27FC236}">
              <a16:creationId xmlns:a16="http://schemas.microsoft.com/office/drawing/2014/main" id="{6499A09A-D3B6-4EDD-B313-2CBA84C34A0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a:extLst>
            <a:ext uri="{FF2B5EF4-FFF2-40B4-BE49-F238E27FC236}">
              <a16:creationId xmlns:a16="http://schemas.microsoft.com/office/drawing/2014/main" id="{EFACCB41-BE17-4333-B03C-A29A0795B0C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a:extLst>
            <a:ext uri="{FF2B5EF4-FFF2-40B4-BE49-F238E27FC236}">
              <a16:creationId xmlns:a16="http://schemas.microsoft.com/office/drawing/2014/main" id="{1ADFFF43-9F0A-43DB-A09E-22C85EA9F7C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a:extLst>
            <a:ext uri="{FF2B5EF4-FFF2-40B4-BE49-F238E27FC236}">
              <a16:creationId xmlns:a16="http://schemas.microsoft.com/office/drawing/2014/main" id="{5E7ACBFA-7819-476A-AF60-E7287F01C01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a:extLst>
            <a:ext uri="{FF2B5EF4-FFF2-40B4-BE49-F238E27FC236}">
              <a16:creationId xmlns:a16="http://schemas.microsoft.com/office/drawing/2014/main" id="{0868D0F4-F610-4FE2-8526-9427F4641DB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a:extLst>
            <a:ext uri="{FF2B5EF4-FFF2-40B4-BE49-F238E27FC236}">
              <a16:creationId xmlns:a16="http://schemas.microsoft.com/office/drawing/2014/main" id="{AD8EBE92-452B-4DCE-8342-23B34C9E9EC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a:extLst>
            <a:ext uri="{FF2B5EF4-FFF2-40B4-BE49-F238E27FC236}">
              <a16:creationId xmlns:a16="http://schemas.microsoft.com/office/drawing/2014/main" id="{B4D22620-5158-441C-BFBF-CEC859A18C4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a:extLst>
            <a:ext uri="{FF2B5EF4-FFF2-40B4-BE49-F238E27FC236}">
              <a16:creationId xmlns:a16="http://schemas.microsoft.com/office/drawing/2014/main" id="{941A434A-DDF7-4C62-BF08-E914585B75A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150FAE15-C0E7-4664-AB1E-CBF0544FD03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a:extLst>
            <a:ext uri="{FF2B5EF4-FFF2-40B4-BE49-F238E27FC236}">
              <a16:creationId xmlns:a16="http://schemas.microsoft.com/office/drawing/2014/main" id="{48A7EC15-84A1-4985-9838-B8EAAC3CF99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53" name="直線コネクタ 752">
          <a:extLst>
            <a:ext uri="{FF2B5EF4-FFF2-40B4-BE49-F238E27FC236}">
              <a16:creationId xmlns:a16="http://schemas.microsoft.com/office/drawing/2014/main" id="{778588D5-8932-40C0-A962-D43453E64F37}"/>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4" name="【庁舎】&#10;有形固定資産減価償却率最小値テキスト">
          <a:extLst>
            <a:ext uri="{FF2B5EF4-FFF2-40B4-BE49-F238E27FC236}">
              <a16:creationId xmlns:a16="http://schemas.microsoft.com/office/drawing/2014/main" id="{123827EC-7B47-43B5-A2E3-238C6DD3B78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5" name="直線コネクタ 754">
          <a:extLst>
            <a:ext uri="{FF2B5EF4-FFF2-40B4-BE49-F238E27FC236}">
              <a16:creationId xmlns:a16="http://schemas.microsoft.com/office/drawing/2014/main" id="{7F6952D7-A953-4649-A8BB-3B32A9EC314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56" name="【庁舎】&#10;有形固定資産減価償却率最大値テキスト">
          <a:extLst>
            <a:ext uri="{FF2B5EF4-FFF2-40B4-BE49-F238E27FC236}">
              <a16:creationId xmlns:a16="http://schemas.microsoft.com/office/drawing/2014/main" id="{F6F5CF3F-5884-4EA9-929F-A7C9A83A4674}"/>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57" name="直線コネクタ 756">
          <a:extLst>
            <a:ext uri="{FF2B5EF4-FFF2-40B4-BE49-F238E27FC236}">
              <a16:creationId xmlns:a16="http://schemas.microsoft.com/office/drawing/2014/main" id="{AD32BA28-BFF2-4E17-8469-A6C0480DBC18}"/>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758" name="【庁舎】&#10;有形固定資産減価償却率平均値テキスト">
          <a:extLst>
            <a:ext uri="{FF2B5EF4-FFF2-40B4-BE49-F238E27FC236}">
              <a16:creationId xmlns:a16="http://schemas.microsoft.com/office/drawing/2014/main" id="{C2CB90D3-C1B4-4393-813C-A3118AF73EFC}"/>
            </a:ext>
          </a:extLst>
        </xdr:cNvPr>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59" name="フローチャート: 判断 758">
          <a:extLst>
            <a:ext uri="{FF2B5EF4-FFF2-40B4-BE49-F238E27FC236}">
              <a16:creationId xmlns:a16="http://schemas.microsoft.com/office/drawing/2014/main" id="{44BA3FA9-B6AB-42AD-89A1-97C4272A2A0A}"/>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60" name="フローチャート: 判断 759">
          <a:extLst>
            <a:ext uri="{FF2B5EF4-FFF2-40B4-BE49-F238E27FC236}">
              <a16:creationId xmlns:a16="http://schemas.microsoft.com/office/drawing/2014/main" id="{EA040F3A-4641-4B3F-9013-31F613FE040D}"/>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61" name="フローチャート: 判断 760">
          <a:extLst>
            <a:ext uri="{FF2B5EF4-FFF2-40B4-BE49-F238E27FC236}">
              <a16:creationId xmlns:a16="http://schemas.microsoft.com/office/drawing/2014/main" id="{B79B5543-4411-4810-8230-6EC113932E96}"/>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62" name="フローチャート: 判断 761">
          <a:extLst>
            <a:ext uri="{FF2B5EF4-FFF2-40B4-BE49-F238E27FC236}">
              <a16:creationId xmlns:a16="http://schemas.microsoft.com/office/drawing/2014/main" id="{DA07740D-549D-45F1-A7BE-09006270DE92}"/>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63" name="フローチャート: 判断 762">
          <a:extLst>
            <a:ext uri="{FF2B5EF4-FFF2-40B4-BE49-F238E27FC236}">
              <a16:creationId xmlns:a16="http://schemas.microsoft.com/office/drawing/2014/main" id="{FA1E2FEE-A71D-4AFC-8B69-6702E59985D7}"/>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951EB69B-5C9F-4167-9736-B5A58E70DC0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553D098A-BE62-4814-80D1-67451E1B55F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1E66F942-AD5C-47AC-A75C-D7A5C31F9B3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B48CB2EF-7BBD-44CC-BA72-6BB2CDA3E49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41F9D058-8F73-4AEA-8766-FCD3E3FE82B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15602</xdr:rowOff>
    </xdr:from>
    <xdr:to>
      <xdr:col>85</xdr:col>
      <xdr:colOff>177800</xdr:colOff>
      <xdr:row>101</xdr:row>
      <xdr:rowOff>117202</xdr:rowOff>
    </xdr:to>
    <xdr:sp macro="" textlink="">
      <xdr:nvSpPr>
        <xdr:cNvPr id="769" name="楕円 768">
          <a:extLst>
            <a:ext uri="{FF2B5EF4-FFF2-40B4-BE49-F238E27FC236}">
              <a16:creationId xmlns:a16="http://schemas.microsoft.com/office/drawing/2014/main" id="{593181A4-2BDE-42DC-AA49-7CF72DC6176D}"/>
            </a:ext>
          </a:extLst>
        </xdr:cNvPr>
        <xdr:cNvSpPr/>
      </xdr:nvSpPr>
      <xdr:spPr>
        <a:xfrm>
          <a:off x="16268700" y="173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38479</xdr:rowOff>
    </xdr:from>
    <xdr:ext cx="405111" cy="259045"/>
    <xdr:sp macro="" textlink="">
      <xdr:nvSpPr>
        <xdr:cNvPr id="770" name="【庁舎】&#10;有形固定資産減価償却率該当値テキスト">
          <a:extLst>
            <a:ext uri="{FF2B5EF4-FFF2-40B4-BE49-F238E27FC236}">
              <a16:creationId xmlns:a16="http://schemas.microsoft.com/office/drawing/2014/main" id="{59CB4ACE-0D09-4B90-82EF-B68A38D59DC5}"/>
            </a:ext>
          </a:extLst>
        </xdr:cNvPr>
        <xdr:cNvSpPr txBox="1"/>
      </xdr:nvSpPr>
      <xdr:spPr>
        <a:xfrm>
          <a:off x="16357600" y="1718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144599</xdr:rowOff>
    </xdr:from>
    <xdr:to>
      <xdr:col>81</xdr:col>
      <xdr:colOff>101600</xdr:colOff>
      <xdr:row>101</xdr:row>
      <xdr:rowOff>74749</xdr:rowOff>
    </xdr:to>
    <xdr:sp macro="" textlink="">
      <xdr:nvSpPr>
        <xdr:cNvPr id="771" name="楕円 770">
          <a:extLst>
            <a:ext uri="{FF2B5EF4-FFF2-40B4-BE49-F238E27FC236}">
              <a16:creationId xmlns:a16="http://schemas.microsoft.com/office/drawing/2014/main" id="{A01ED233-F1A5-4416-9695-DD976B8DEA03}"/>
            </a:ext>
          </a:extLst>
        </xdr:cNvPr>
        <xdr:cNvSpPr/>
      </xdr:nvSpPr>
      <xdr:spPr>
        <a:xfrm>
          <a:off x="15430500" y="17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23949</xdr:rowOff>
    </xdr:from>
    <xdr:to>
      <xdr:col>85</xdr:col>
      <xdr:colOff>127000</xdr:colOff>
      <xdr:row>101</xdr:row>
      <xdr:rowOff>66402</xdr:rowOff>
    </xdr:to>
    <xdr:cxnSp macro="">
      <xdr:nvCxnSpPr>
        <xdr:cNvPr id="772" name="直線コネクタ 771">
          <a:extLst>
            <a:ext uri="{FF2B5EF4-FFF2-40B4-BE49-F238E27FC236}">
              <a16:creationId xmlns:a16="http://schemas.microsoft.com/office/drawing/2014/main" id="{1D115056-D605-4116-B671-348AA97871A0}"/>
            </a:ext>
          </a:extLst>
        </xdr:cNvPr>
        <xdr:cNvCxnSpPr/>
      </xdr:nvCxnSpPr>
      <xdr:spPr>
        <a:xfrm>
          <a:off x="15481300" y="17340399"/>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108676</xdr:rowOff>
    </xdr:from>
    <xdr:to>
      <xdr:col>76</xdr:col>
      <xdr:colOff>165100</xdr:colOff>
      <xdr:row>101</xdr:row>
      <xdr:rowOff>38826</xdr:rowOff>
    </xdr:to>
    <xdr:sp macro="" textlink="">
      <xdr:nvSpPr>
        <xdr:cNvPr id="773" name="楕円 772">
          <a:extLst>
            <a:ext uri="{FF2B5EF4-FFF2-40B4-BE49-F238E27FC236}">
              <a16:creationId xmlns:a16="http://schemas.microsoft.com/office/drawing/2014/main" id="{8E5311AD-67FC-4BA6-A0DE-675931215792}"/>
            </a:ext>
          </a:extLst>
        </xdr:cNvPr>
        <xdr:cNvSpPr/>
      </xdr:nvSpPr>
      <xdr:spPr>
        <a:xfrm>
          <a:off x="145415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159476</xdr:rowOff>
    </xdr:from>
    <xdr:to>
      <xdr:col>81</xdr:col>
      <xdr:colOff>50800</xdr:colOff>
      <xdr:row>101</xdr:row>
      <xdr:rowOff>23949</xdr:rowOff>
    </xdr:to>
    <xdr:cxnSp macro="">
      <xdr:nvCxnSpPr>
        <xdr:cNvPr id="774" name="直線コネクタ 773">
          <a:extLst>
            <a:ext uri="{FF2B5EF4-FFF2-40B4-BE49-F238E27FC236}">
              <a16:creationId xmlns:a16="http://schemas.microsoft.com/office/drawing/2014/main" id="{D1EEB56E-3A6E-4D4E-8F83-E7667C46F9AD}"/>
            </a:ext>
          </a:extLst>
        </xdr:cNvPr>
        <xdr:cNvCxnSpPr/>
      </xdr:nvCxnSpPr>
      <xdr:spPr>
        <a:xfrm>
          <a:off x="14592300" y="173044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66221</xdr:rowOff>
    </xdr:from>
    <xdr:to>
      <xdr:col>72</xdr:col>
      <xdr:colOff>38100</xdr:colOff>
      <xdr:row>100</xdr:row>
      <xdr:rowOff>167821</xdr:rowOff>
    </xdr:to>
    <xdr:sp macro="" textlink="">
      <xdr:nvSpPr>
        <xdr:cNvPr id="775" name="楕円 774">
          <a:extLst>
            <a:ext uri="{FF2B5EF4-FFF2-40B4-BE49-F238E27FC236}">
              <a16:creationId xmlns:a16="http://schemas.microsoft.com/office/drawing/2014/main" id="{7F3070D3-DD37-4DD9-9636-FE1C846577E4}"/>
            </a:ext>
          </a:extLst>
        </xdr:cNvPr>
        <xdr:cNvSpPr/>
      </xdr:nvSpPr>
      <xdr:spPr>
        <a:xfrm>
          <a:off x="13652500" y="1721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117021</xdr:rowOff>
    </xdr:from>
    <xdr:to>
      <xdr:col>76</xdr:col>
      <xdr:colOff>114300</xdr:colOff>
      <xdr:row>100</xdr:row>
      <xdr:rowOff>159476</xdr:rowOff>
    </xdr:to>
    <xdr:cxnSp macro="">
      <xdr:nvCxnSpPr>
        <xdr:cNvPr id="776" name="直線コネクタ 775">
          <a:extLst>
            <a:ext uri="{FF2B5EF4-FFF2-40B4-BE49-F238E27FC236}">
              <a16:creationId xmlns:a16="http://schemas.microsoft.com/office/drawing/2014/main" id="{091F5EF9-703D-4B36-A887-17C8BC36D5BE}"/>
            </a:ext>
          </a:extLst>
        </xdr:cNvPr>
        <xdr:cNvCxnSpPr/>
      </xdr:nvCxnSpPr>
      <xdr:spPr>
        <a:xfrm>
          <a:off x="13703300" y="1726202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22134</xdr:rowOff>
    </xdr:from>
    <xdr:to>
      <xdr:col>67</xdr:col>
      <xdr:colOff>101600</xdr:colOff>
      <xdr:row>100</xdr:row>
      <xdr:rowOff>123734</xdr:rowOff>
    </xdr:to>
    <xdr:sp macro="" textlink="">
      <xdr:nvSpPr>
        <xdr:cNvPr id="777" name="楕円 776">
          <a:extLst>
            <a:ext uri="{FF2B5EF4-FFF2-40B4-BE49-F238E27FC236}">
              <a16:creationId xmlns:a16="http://schemas.microsoft.com/office/drawing/2014/main" id="{21C9F76E-83AA-447B-B6A2-2D10054DB234}"/>
            </a:ext>
          </a:extLst>
        </xdr:cNvPr>
        <xdr:cNvSpPr/>
      </xdr:nvSpPr>
      <xdr:spPr>
        <a:xfrm>
          <a:off x="127635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72934</xdr:rowOff>
    </xdr:from>
    <xdr:to>
      <xdr:col>71</xdr:col>
      <xdr:colOff>177800</xdr:colOff>
      <xdr:row>100</xdr:row>
      <xdr:rowOff>117021</xdr:rowOff>
    </xdr:to>
    <xdr:cxnSp macro="">
      <xdr:nvCxnSpPr>
        <xdr:cNvPr id="778" name="直線コネクタ 777">
          <a:extLst>
            <a:ext uri="{FF2B5EF4-FFF2-40B4-BE49-F238E27FC236}">
              <a16:creationId xmlns:a16="http://schemas.microsoft.com/office/drawing/2014/main" id="{9A2724A7-B218-4913-8A29-6A59DF3F3D2D}"/>
            </a:ext>
          </a:extLst>
        </xdr:cNvPr>
        <xdr:cNvCxnSpPr/>
      </xdr:nvCxnSpPr>
      <xdr:spPr>
        <a:xfrm>
          <a:off x="12814300" y="1721793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779" name="n_1aveValue【庁舎】&#10;有形固定資産減価償却率">
          <a:extLst>
            <a:ext uri="{FF2B5EF4-FFF2-40B4-BE49-F238E27FC236}">
              <a16:creationId xmlns:a16="http://schemas.microsoft.com/office/drawing/2014/main" id="{43231DC7-B211-4C2C-BAD7-5EE5A9290D32}"/>
            </a:ext>
          </a:extLst>
        </xdr:cNvPr>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780" name="n_2aveValue【庁舎】&#10;有形固定資産減価償却率">
          <a:extLst>
            <a:ext uri="{FF2B5EF4-FFF2-40B4-BE49-F238E27FC236}">
              <a16:creationId xmlns:a16="http://schemas.microsoft.com/office/drawing/2014/main" id="{0375108F-93C7-4CD5-8438-75C2DC34F595}"/>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781" name="n_3aveValue【庁舎】&#10;有形固定資産減価償却率">
          <a:extLst>
            <a:ext uri="{FF2B5EF4-FFF2-40B4-BE49-F238E27FC236}">
              <a16:creationId xmlns:a16="http://schemas.microsoft.com/office/drawing/2014/main" id="{BB3EEA11-4FF3-420E-B220-A41F963E8662}"/>
            </a:ext>
          </a:extLst>
        </xdr:cNvPr>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123026</xdr:rowOff>
    </xdr:from>
    <xdr:ext cx="405111" cy="259045"/>
    <xdr:sp macro="" textlink="">
      <xdr:nvSpPr>
        <xdr:cNvPr id="782" name="n_4aveValue【庁舎】&#10;有形固定資産減価償却率">
          <a:extLst>
            <a:ext uri="{FF2B5EF4-FFF2-40B4-BE49-F238E27FC236}">
              <a16:creationId xmlns:a16="http://schemas.microsoft.com/office/drawing/2014/main" id="{01716C61-5DC1-4F6A-8244-049F9544878C}"/>
            </a:ext>
          </a:extLst>
        </xdr:cNvPr>
        <xdr:cNvSpPr txBox="1"/>
      </xdr:nvSpPr>
      <xdr:spPr>
        <a:xfrm>
          <a:off x="12611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91276</xdr:rowOff>
    </xdr:from>
    <xdr:ext cx="405111" cy="259045"/>
    <xdr:sp macro="" textlink="">
      <xdr:nvSpPr>
        <xdr:cNvPr id="783" name="n_1mainValue【庁舎】&#10;有形固定資産減価償却率">
          <a:extLst>
            <a:ext uri="{FF2B5EF4-FFF2-40B4-BE49-F238E27FC236}">
              <a16:creationId xmlns:a16="http://schemas.microsoft.com/office/drawing/2014/main" id="{E8B4D2E3-AA50-47C1-8B1D-79B4ABF1F209}"/>
            </a:ext>
          </a:extLst>
        </xdr:cNvPr>
        <xdr:cNvSpPr txBox="1"/>
      </xdr:nvSpPr>
      <xdr:spPr>
        <a:xfrm>
          <a:off x="15266044" y="1706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55353</xdr:rowOff>
    </xdr:from>
    <xdr:ext cx="405111" cy="259045"/>
    <xdr:sp macro="" textlink="">
      <xdr:nvSpPr>
        <xdr:cNvPr id="784" name="n_2mainValue【庁舎】&#10;有形固定資産減価償却率">
          <a:extLst>
            <a:ext uri="{FF2B5EF4-FFF2-40B4-BE49-F238E27FC236}">
              <a16:creationId xmlns:a16="http://schemas.microsoft.com/office/drawing/2014/main" id="{6F6AE888-32F1-4559-BB98-8C122FED5016}"/>
            </a:ext>
          </a:extLst>
        </xdr:cNvPr>
        <xdr:cNvSpPr txBox="1"/>
      </xdr:nvSpPr>
      <xdr:spPr>
        <a:xfrm>
          <a:off x="14389744" y="1702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12898</xdr:rowOff>
    </xdr:from>
    <xdr:ext cx="405111" cy="259045"/>
    <xdr:sp macro="" textlink="">
      <xdr:nvSpPr>
        <xdr:cNvPr id="785" name="n_3mainValue【庁舎】&#10;有形固定資産減価償却率">
          <a:extLst>
            <a:ext uri="{FF2B5EF4-FFF2-40B4-BE49-F238E27FC236}">
              <a16:creationId xmlns:a16="http://schemas.microsoft.com/office/drawing/2014/main" id="{41CB14F6-D19B-4332-8257-A34F39816421}"/>
            </a:ext>
          </a:extLst>
        </xdr:cNvPr>
        <xdr:cNvSpPr txBox="1"/>
      </xdr:nvSpPr>
      <xdr:spPr>
        <a:xfrm>
          <a:off x="13500744" y="16986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140261</xdr:rowOff>
    </xdr:from>
    <xdr:ext cx="340478" cy="259045"/>
    <xdr:sp macro="" textlink="">
      <xdr:nvSpPr>
        <xdr:cNvPr id="786" name="n_4mainValue【庁舎】&#10;有形固定資産減価償却率">
          <a:extLst>
            <a:ext uri="{FF2B5EF4-FFF2-40B4-BE49-F238E27FC236}">
              <a16:creationId xmlns:a16="http://schemas.microsoft.com/office/drawing/2014/main" id="{567F5D3A-3EA2-4F3E-A4B3-8652342FA2D3}"/>
            </a:ext>
          </a:extLst>
        </xdr:cNvPr>
        <xdr:cNvSpPr txBox="1"/>
      </xdr:nvSpPr>
      <xdr:spPr>
        <a:xfrm>
          <a:off x="12644061" y="169423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a:extLst>
            <a:ext uri="{FF2B5EF4-FFF2-40B4-BE49-F238E27FC236}">
              <a16:creationId xmlns:a16="http://schemas.microsoft.com/office/drawing/2014/main" id="{48C52924-6B24-43C3-83C0-B77344D2C58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a:extLst>
            <a:ext uri="{FF2B5EF4-FFF2-40B4-BE49-F238E27FC236}">
              <a16:creationId xmlns:a16="http://schemas.microsoft.com/office/drawing/2014/main" id="{C11F59E0-3B3E-4931-930C-391A618D99B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a:extLst>
            <a:ext uri="{FF2B5EF4-FFF2-40B4-BE49-F238E27FC236}">
              <a16:creationId xmlns:a16="http://schemas.microsoft.com/office/drawing/2014/main" id="{86B2E9A0-7945-49BD-AA83-FD5A1023C3B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a:extLst>
            <a:ext uri="{FF2B5EF4-FFF2-40B4-BE49-F238E27FC236}">
              <a16:creationId xmlns:a16="http://schemas.microsoft.com/office/drawing/2014/main" id="{7DE118BC-D257-4412-B249-C75D9FA50DD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a:extLst>
            <a:ext uri="{FF2B5EF4-FFF2-40B4-BE49-F238E27FC236}">
              <a16:creationId xmlns:a16="http://schemas.microsoft.com/office/drawing/2014/main" id="{430D1758-7F69-44FF-811A-C4E15C0E730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a:extLst>
            <a:ext uri="{FF2B5EF4-FFF2-40B4-BE49-F238E27FC236}">
              <a16:creationId xmlns:a16="http://schemas.microsoft.com/office/drawing/2014/main" id="{1413269A-DB70-4A6F-B490-FE92E310769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a:extLst>
            <a:ext uri="{FF2B5EF4-FFF2-40B4-BE49-F238E27FC236}">
              <a16:creationId xmlns:a16="http://schemas.microsoft.com/office/drawing/2014/main" id="{75E9099F-4DE3-40F2-968D-578EBE9748C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a:extLst>
            <a:ext uri="{FF2B5EF4-FFF2-40B4-BE49-F238E27FC236}">
              <a16:creationId xmlns:a16="http://schemas.microsoft.com/office/drawing/2014/main" id="{DA62CC47-C892-4931-A08E-EA4E5F207EE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a:extLst>
            <a:ext uri="{FF2B5EF4-FFF2-40B4-BE49-F238E27FC236}">
              <a16:creationId xmlns:a16="http://schemas.microsoft.com/office/drawing/2014/main" id="{17056D85-9539-4CEC-A2C8-7C327C959CB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a:extLst>
            <a:ext uri="{FF2B5EF4-FFF2-40B4-BE49-F238E27FC236}">
              <a16:creationId xmlns:a16="http://schemas.microsoft.com/office/drawing/2014/main" id="{22673053-2E3A-4819-AC51-20E075C3DBA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7" name="直線コネクタ 796">
          <a:extLst>
            <a:ext uri="{FF2B5EF4-FFF2-40B4-BE49-F238E27FC236}">
              <a16:creationId xmlns:a16="http://schemas.microsoft.com/office/drawing/2014/main" id="{8E785964-0CA8-4813-BE17-68A54D881C0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8" name="テキスト ボックス 797">
          <a:extLst>
            <a:ext uri="{FF2B5EF4-FFF2-40B4-BE49-F238E27FC236}">
              <a16:creationId xmlns:a16="http://schemas.microsoft.com/office/drawing/2014/main" id="{11E25CF9-8C37-4237-B82F-CDD26FA02CF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9" name="直線コネクタ 798">
          <a:extLst>
            <a:ext uri="{FF2B5EF4-FFF2-40B4-BE49-F238E27FC236}">
              <a16:creationId xmlns:a16="http://schemas.microsoft.com/office/drawing/2014/main" id="{0AA8F0B4-D662-4095-A82A-632623938C8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0" name="テキスト ボックス 799">
          <a:extLst>
            <a:ext uri="{FF2B5EF4-FFF2-40B4-BE49-F238E27FC236}">
              <a16:creationId xmlns:a16="http://schemas.microsoft.com/office/drawing/2014/main" id="{FBC43452-CF42-4B2D-9DBB-D3B2EF33853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1" name="直線コネクタ 800">
          <a:extLst>
            <a:ext uri="{FF2B5EF4-FFF2-40B4-BE49-F238E27FC236}">
              <a16:creationId xmlns:a16="http://schemas.microsoft.com/office/drawing/2014/main" id="{28B020F5-B12B-4082-ABD0-955514780B6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2" name="テキスト ボックス 801">
          <a:extLst>
            <a:ext uri="{FF2B5EF4-FFF2-40B4-BE49-F238E27FC236}">
              <a16:creationId xmlns:a16="http://schemas.microsoft.com/office/drawing/2014/main" id="{B1C49DBE-DA14-4B9D-AD2A-1AB2470104B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3" name="直線コネクタ 802">
          <a:extLst>
            <a:ext uri="{FF2B5EF4-FFF2-40B4-BE49-F238E27FC236}">
              <a16:creationId xmlns:a16="http://schemas.microsoft.com/office/drawing/2014/main" id="{60AAB366-9CB6-4E69-A06F-4B11B883A3E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4" name="テキスト ボックス 803">
          <a:extLst>
            <a:ext uri="{FF2B5EF4-FFF2-40B4-BE49-F238E27FC236}">
              <a16:creationId xmlns:a16="http://schemas.microsoft.com/office/drawing/2014/main" id="{FD49520C-AB99-4088-9F24-36CB73D544C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5" name="直線コネクタ 804">
          <a:extLst>
            <a:ext uri="{FF2B5EF4-FFF2-40B4-BE49-F238E27FC236}">
              <a16:creationId xmlns:a16="http://schemas.microsoft.com/office/drawing/2014/main" id="{F1FFDB48-1056-4DE8-970A-7AD78729BCB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6" name="テキスト ボックス 805">
          <a:extLst>
            <a:ext uri="{FF2B5EF4-FFF2-40B4-BE49-F238E27FC236}">
              <a16:creationId xmlns:a16="http://schemas.microsoft.com/office/drawing/2014/main" id="{45FD97CD-0934-47F8-B4C9-4B67A152A44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a:extLst>
            <a:ext uri="{FF2B5EF4-FFF2-40B4-BE49-F238E27FC236}">
              <a16:creationId xmlns:a16="http://schemas.microsoft.com/office/drawing/2014/main" id="{9AD8C616-3960-4325-AF5C-702E5A6A428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a:extLst>
            <a:ext uri="{FF2B5EF4-FFF2-40B4-BE49-F238E27FC236}">
              <a16:creationId xmlns:a16="http://schemas.microsoft.com/office/drawing/2014/main" id="{F3CD1C0E-0543-4EFD-842C-59EFF418BF0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a:extLst>
            <a:ext uri="{FF2B5EF4-FFF2-40B4-BE49-F238E27FC236}">
              <a16:creationId xmlns:a16="http://schemas.microsoft.com/office/drawing/2014/main" id="{F8ECD9C9-041E-4448-96B5-83ED17CEA13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10" name="直線コネクタ 809">
          <a:extLst>
            <a:ext uri="{FF2B5EF4-FFF2-40B4-BE49-F238E27FC236}">
              <a16:creationId xmlns:a16="http://schemas.microsoft.com/office/drawing/2014/main" id="{70DB8D9D-7F6E-450B-9F51-367E1F016D2D}"/>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11" name="【庁舎】&#10;一人当たり面積最小値テキスト">
          <a:extLst>
            <a:ext uri="{FF2B5EF4-FFF2-40B4-BE49-F238E27FC236}">
              <a16:creationId xmlns:a16="http://schemas.microsoft.com/office/drawing/2014/main" id="{8BCFCB1A-1EDD-453C-9E92-1396921E0F0F}"/>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12" name="直線コネクタ 811">
          <a:extLst>
            <a:ext uri="{FF2B5EF4-FFF2-40B4-BE49-F238E27FC236}">
              <a16:creationId xmlns:a16="http://schemas.microsoft.com/office/drawing/2014/main" id="{525C5A42-00DB-4C37-9CAC-0CADBB8E9E0E}"/>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13" name="【庁舎】&#10;一人当たり面積最大値テキスト">
          <a:extLst>
            <a:ext uri="{FF2B5EF4-FFF2-40B4-BE49-F238E27FC236}">
              <a16:creationId xmlns:a16="http://schemas.microsoft.com/office/drawing/2014/main" id="{5600552A-D169-4B7F-91EF-00064C6DAFF5}"/>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14" name="直線コネクタ 813">
          <a:extLst>
            <a:ext uri="{FF2B5EF4-FFF2-40B4-BE49-F238E27FC236}">
              <a16:creationId xmlns:a16="http://schemas.microsoft.com/office/drawing/2014/main" id="{595C706E-6DD9-4755-8D77-B667A9821E79}"/>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815" name="【庁舎】&#10;一人当たり面積平均値テキスト">
          <a:extLst>
            <a:ext uri="{FF2B5EF4-FFF2-40B4-BE49-F238E27FC236}">
              <a16:creationId xmlns:a16="http://schemas.microsoft.com/office/drawing/2014/main" id="{0304F6B1-61CA-4605-B150-4E6F9DD70BD8}"/>
            </a:ext>
          </a:extLst>
        </xdr:cNvPr>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16" name="フローチャート: 判断 815">
          <a:extLst>
            <a:ext uri="{FF2B5EF4-FFF2-40B4-BE49-F238E27FC236}">
              <a16:creationId xmlns:a16="http://schemas.microsoft.com/office/drawing/2014/main" id="{B89DA321-F673-4C3D-9653-72E0BE932309}"/>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17" name="フローチャート: 判断 816">
          <a:extLst>
            <a:ext uri="{FF2B5EF4-FFF2-40B4-BE49-F238E27FC236}">
              <a16:creationId xmlns:a16="http://schemas.microsoft.com/office/drawing/2014/main" id="{4CB47F1E-FAB6-404C-9300-1AFF1C445C51}"/>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18" name="フローチャート: 判断 817">
          <a:extLst>
            <a:ext uri="{FF2B5EF4-FFF2-40B4-BE49-F238E27FC236}">
              <a16:creationId xmlns:a16="http://schemas.microsoft.com/office/drawing/2014/main" id="{0FA0C89F-631B-4B13-85A6-7445DB930CCF}"/>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19" name="フローチャート: 判断 818">
          <a:extLst>
            <a:ext uri="{FF2B5EF4-FFF2-40B4-BE49-F238E27FC236}">
              <a16:creationId xmlns:a16="http://schemas.microsoft.com/office/drawing/2014/main" id="{652AEFA9-B2E8-4185-9F81-5F1187B5D689}"/>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20" name="フローチャート: 判断 819">
          <a:extLst>
            <a:ext uri="{FF2B5EF4-FFF2-40B4-BE49-F238E27FC236}">
              <a16:creationId xmlns:a16="http://schemas.microsoft.com/office/drawing/2014/main" id="{FF6A630E-2568-4CBD-B97C-780A15187D1B}"/>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D4CB5C14-875D-4D2A-8CE1-8E04473A656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A22DBE4-A7A3-49AF-BC22-B55312687F6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76324362-6C49-4B67-B64F-D8BB966FF64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BD3D93E6-F4B8-4DC7-9DC3-15E0FF5C54E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F96BBE14-DCA6-4A32-8586-EA165131203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40639</xdr:rowOff>
    </xdr:from>
    <xdr:to>
      <xdr:col>116</xdr:col>
      <xdr:colOff>114300</xdr:colOff>
      <xdr:row>106</xdr:row>
      <xdr:rowOff>142239</xdr:rowOff>
    </xdr:to>
    <xdr:sp macro="" textlink="">
      <xdr:nvSpPr>
        <xdr:cNvPr id="826" name="楕円 825">
          <a:extLst>
            <a:ext uri="{FF2B5EF4-FFF2-40B4-BE49-F238E27FC236}">
              <a16:creationId xmlns:a16="http://schemas.microsoft.com/office/drawing/2014/main" id="{DE5585B5-223D-4350-8A02-F49EBF3791CF}"/>
            </a:ext>
          </a:extLst>
        </xdr:cNvPr>
        <xdr:cNvSpPr/>
      </xdr:nvSpPr>
      <xdr:spPr>
        <a:xfrm>
          <a:off x="22110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63516</xdr:rowOff>
    </xdr:from>
    <xdr:ext cx="469744" cy="259045"/>
    <xdr:sp macro="" textlink="">
      <xdr:nvSpPr>
        <xdr:cNvPr id="827" name="【庁舎】&#10;一人当たり面積該当値テキスト">
          <a:extLst>
            <a:ext uri="{FF2B5EF4-FFF2-40B4-BE49-F238E27FC236}">
              <a16:creationId xmlns:a16="http://schemas.microsoft.com/office/drawing/2014/main" id="{C9D33CD3-0CE2-4B2C-9F70-490F9B2D7219}"/>
            </a:ext>
          </a:extLst>
        </xdr:cNvPr>
        <xdr:cNvSpPr txBox="1"/>
      </xdr:nvSpPr>
      <xdr:spPr>
        <a:xfrm>
          <a:off x="22199600"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42545</xdr:rowOff>
    </xdr:from>
    <xdr:to>
      <xdr:col>112</xdr:col>
      <xdr:colOff>38100</xdr:colOff>
      <xdr:row>106</xdr:row>
      <xdr:rowOff>144145</xdr:rowOff>
    </xdr:to>
    <xdr:sp macro="" textlink="">
      <xdr:nvSpPr>
        <xdr:cNvPr id="828" name="楕円 827">
          <a:extLst>
            <a:ext uri="{FF2B5EF4-FFF2-40B4-BE49-F238E27FC236}">
              <a16:creationId xmlns:a16="http://schemas.microsoft.com/office/drawing/2014/main" id="{40BC7CE8-582A-41A1-B8FD-7063E22F1A7E}"/>
            </a:ext>
          </a:extLst>
        </xdr:cNvPr>
        <xdr:cNvSpPr/>
      </xdr:nvSpPr>
      <xdr:spPr>
        <a:xfrm>
          <a:off x="21272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91439</xdr:rowOff>
    </xdr:from>
    <xdr:to>
      <xdr:col>116</xdr:col>
      <xdr:colOff>63500</xdr:colOff>
      <xdr:row>106</xdr:row>
      <xdr:rowOff>93345</xdr:rowOff>
    </xdr:to>
    <xdr:cxnSp macro="">
      <xdr:nvCxnSpPr>
        <xdr:cNvPr id="829" name="直線コネクタ 828">
          <a:extLst>
            <a:ext uri="{FF2B5EF4-FFF2-40B4-BE49-F238E27FC236}">
              <a16:creationId xmlns:a16="http://schemas.microsoft.com/office/drawing/2014/main" id="{BA92A735-D49E-480A-B0CD-2AD9C4FC5788}"/>
            </a:ext>
          </a:extLst>
        </xdr:cNvPr>
        <xdr:cNvCxnSpPr/>
      </xdr:nvCxnSpPr>
      <xdr:spPr>
        <a:xfrm flipV="1">
          <a:off x="21323300" y="182651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46355</xdr:rowOff>
    </xdr:from>
    <xdr:to>
      <xdr:col>107</xdr:col>
      <xdr:colOff>101600</xdr:colOff>
      <xdr:row>106</xdr:row>
      <xdr:rowOff>147955</xdr:rowOff>
    </xdr:to>
    <xdr:sp macro="" textlink="">
      <xdr:nvSpPr>
        <xdr:cNvPr id="830" name="楕円 829">
          <a:extLst>
            <a:ext uri="{FF2B5EF4-FFF2-40B4-BE49-F238E27FC236}">
              <a16:creationId xmlns:a16="http://schemas.microsoft.com/office/drawing/2014/main" id="{8553B442-AD3B-45C5-9918-23B538FBDB3B}"/>
            </a:ext>
          </a:extLst>
        </xdr:cNvPr>
        <xdr:cNvSpPr/>
      </xdr:nvSpPr>
      <xdr:spPr>
        <a:xfrm>
          <a:off x="20383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93345</xdr:rowOff>
    </xdr:from>
    <xdr:to>
      <xdr:col>111</xdr:col>
      <xdr:colOff>177800</xdr:colOff>
      <xdr:row>106</xdr:row>
      <xdr:rowOff>97155</xdr:rowOff>
    </xdr:to>
    <xdr:cxnSp macro="">
      <xdr:nvCxnSpPr>
        <xdr:cNvPr id="831" name="直線コネクタ 830">
          <a:extLst>
            <a:ext uri="{FF2B5EF4-FFF2-40B4-BE49-F238E27FC236}">
              <a16:creationId xmlns:a16="http://schemas.microsoft.com/office/drawing/2014/main" id="{DFC0C12A-9392-48C4-BC11-DDDFCC149360}"/>
            </a:ext>
          </a:extLst>
        </xdr:cNvPr>
        <xdr:cNvCxnSpPr/>
      </xdr:nvCxnSpPr>
      <xdr:spPr>
        <a:xfrm flipV="1">
          <a:off x="20434300" y="182670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46355</xdr:rowOff>
    </xdr:from>
    <xdr:to>
      <xdr:col>102</xdr:col>
      <xdr:colOff>165100</xdr:colOff>
      <xdr:row>106</xdr:row>
      <xdr:rowOff>147955</xdr:rowOff>
    </xdr:to>
    <xdr:sp macro="" textlink="">
      <xdr:nvSpPr>
        <xdr:cNvPr id="832" name="楕円 831">
          <a:extLst>
            <a:ext uri="{FF2B5EF4-FFF2-40B4-BE49-F238E27FC236}">
              <a16:creationId xmlns:a16="http://schemas.microsoft.com/office/drawing/2014/main" id="{773ED938-24B7-4018-99B1-9F44C263632D}"/>
            </a:ext>
          </a:extLst>
        </xdr:cNvPr>
        <xdr:cNvSpPr/>
      </xdr:nvSpPr>
      <xdr:spPr>
        <a:xfrm>
          <a:off x="19494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97155</xdr:rowOff>
    </xdr:from>
    <xdr:to>
      <xdr:col>107</xdr:col>
      <xdr:colOff>50800</xdr:colOff>
      <xdr:row>106</xdr:row>
      <xdr:rowOff>97155</xdr:rowOff>
    </xdr:to>
    <xdr:cxnSp macro="">
      <xdr:nvCxnSpPr>
        <xdr:cNvPr id="833" name="直線コネクタ 832">
          <a:extLst>
            <a:ext uri="{FF2B5EF4-FFF2-40B4-BE49-F238E27FC236}">
              <a16:creationId xmlns:a16="http://schemas.microsoft.com/office/drawing/2014/main" id="{A98181A5-3D89-4B4A-B3C2-FD07BF98EF10}"/>
            </a:ext>
          </a:extLst>
        </xdr:cNvPr>
        <xdr:cNvCxnSpPr/>
      </xdr:nvCxnSpPr>
      <xdr:spPr>
        <a:xfrm>
          <a:off x="19545300" y="18270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834" name="楕円 833">
          <a:extLst>
            <a:ext uri="{FF2B5EF4-FFF2-40B4-BE49-F238E27FC236}">
              <a16:creationId xmlns:a16="http://schemas.microsoft.com/office/drawing/2014/main" id="{D6EB579C-2CFE-4EF3-8074-2484F8DE2456}"/>
            </a:ext>
          </a:extLst>
        </xdr:cNvPr>
        <xdr:cNvSpPr/>
      </xdr:nvSpPr>
      <xdr:spPr>
        <a:xfrm>
          <a:off x="18605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97155</xdr:rowOff>
    </xdr:from>
    <xdr:to>
      <xdr:col>102</xdr:col>
      <xdr:colOff>114300</xdr:colOff>
      <xdr:row>106</xdr:row>
      <xdr:rowOff>99061</xdr:rowOff>
    </xdr:to>
    <xdr:cxnSp macro="">
      <xdr:nvCxnSpPr>
        <xdr:cNvPr id="835" name="直線コネクタ 834">
          <a:extLst>
            <a:ext uri="{FF2B5EF4-FFF2-40B4-BE49-F238E27FC236}">
              <a16:creationId xmlns:a16="http://schemas.microsoft.com/office/drawing/2014/main" id="{528E0FCA-4E3B-436A-B2C1-D2E0BB45FAB5}"/>
            </a:ext>
          </a:extLst>
        </xdr:cNvPr>
        <xdr:cNvCxnSpPr/>
      </xdr:nvCxnSpPr>
      <xdr:spPr>
        <a:xfrm flipV="1">
          <a:off x="18656300" y="182708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836" name="n_1aveValue【庁舎】&#10;一人当たり面積">
          <a:extLst>
            <a:ext uri="{FF2B5EF4-FFF2-40B4-BE49-F238E27FC236}">
              <a16:creationId xmlns:a16="http://schemas.microsoft.com/office/drawing/2014/main" id="{F065A04D-9186-42DB-9C8A-1D99CBED9209}"/>
            </a:ext>
          </a:extLst>
        </xdr:cNvPr>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837" name="n_2aveValue【庁舎】&#10;一人当たり面積">
          <a:extLst>
            <a:ext uri="{FF2B5EF4-FFF2-40B4-BE49-F238E27FC236}">
              <a16:creationId xmlns:a16="http://schemas.microsoft.com/office/drawing/2014/main" id="{89288AED-0572-4388-94BB-76FEC51996D3}"/>
            </a:ext>
          </a:extLst>
        </xdr:cNvPr>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838" name="n_3aveValue【庁舎】&#10;一人当たり面積">
          <a:extLst>
            <a:ext uri="{FF2B5EF4-FFF2-40B4-BE49-F238E27FC236}">
              <a16:creationId xmlns:a16="http://schemas.microsoft.com/office/drawing/2014/main" id="{0640AA5B-A1D8-43E3-A00D-0ABB1E5DA889}"/>
            </a:ext>
          </a:extLst>
        </xdr:cNvPr>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839" name="n_4aveValue【庁舎】&#10;一人当たり面積">
          <a:extLst>
            <a:ext uri="{FF2B5EF4-FFF2-40B4-BE49-F238E27FC236}">
              <a16:creationId xmlns:a16="http://schemas.microsoft.com/office/drawing/2014/main" id="{47AA55BE-C056-41BF-8737-519C2280E1A8}"/>
            </a:ext>
          </a:extLst>
        </xdr:cNvPr>
        <xdr:cNvSpPr txBox="1"/>
      </xdr:nvSpPr>
      <xdr:spPr>
        <a:xfrm>
          <a:off x="18421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160672</xdr:rowOff>
    </xdr:from>
    <xdr:ext cx="469744" cy="259045"/>
    <xdr:sp macro="" textlink="">
      <xdr:nvSpPr>
        <xdr:cNvPr id="840" name="n_1mainValue【庁舎】&#10;一人当たり面積">
          <a:extLst>
            <a:ext uri="{FF2B5EF4-FFF2-40B4-BE49-F238E27FC236}">
              <a16:creationId xmlns:a16="http://schemas.microsoft.com/office/drawing/2014/main" id="{9503C74F-3A6D-47ED-9E1E-1C07921595F7}"/>
            </a:ext>
          </a:extLst>
        </xdr:cNvPr>
        <xdr:cNvSpPr txBox="1"/>
      </xdr:nvSpPr>
      <xdr:spPr>
        <a:xfrm>
          <a:off x="210757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164482</xdr:rowOff>
    </xdr:from>
    <xdr:ext cx="469744" cy="259045"/>
    <xdr:sp macro="" textlink="">
      <xdr:nvSpPr>
        <xdr:cNvPr id="841" name="n_2mainValue【庁舎】&#10;一人当たり面積">
          <a:extLst>
            <a:ext uri="{FF2B5EF4-FFF2-40B4-BE49-F238E27FC236}">
              <a16:creationId xmlns:a16="http://schemas.microsoft.com/office/drawing/2014/main" id="{EBFA9957-AB87-4686-93B4-1B887DF7D400}"/>
            </a:ext>
          </a:extLst>
        </xdr:cNvPr>
        <xdr:cNvSpPr txBox="1"/>
      </xdr:nvSpPr>
      <xdr:spPr>
        <a:xfrm>
          <a:off x="201994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164482</xdr:rowOff>
    </xdr:from>
    <xdr:ext cx="469744" cy="259045"/>
    <xdr:sp macro="" textlink="">
      <xdr:nvSpPr>
        <xdr:cNvPr id="842" name="n_3mainValue【庁舎】&#10;一人当たり面積">
          <a:extLst>
            <a:ext uri="{FF2B5EF4-FFF2-40B4-BE49-F238E27FC236}">
              <a16:creationId xmlns:a16="http://schemas.microsoft.com/office/drawing/2014/main" id="{63DDCF74-9044-4260-8C82-60F3E201F3F5}"/>
            </a:ext>
          </a:extLst>
        </xdr:cNvPr>
        <xdr:cNvSpPr txBox="1"/>
      </xdr:nvSpPr>
      <xdr:spPr>
        <a:xfrm>
          <a:off x="193104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166388</xdr:rowOff>
    </xdr:from>
    <xdr:ext cx="469744" cy="259045"/>
    <xdr:sp macro="" textlink="">
      <xdr:nvSpPr>
        <xdr:cNvPr id="843" name="n_4mainValue【庁舎】&#10;一人当たり面積">
          <a:extLst>
            <a:ext uri="{FF2B5EF4-FFF2-40B4-BE49-F238E27FC236}">
              <a16:creationId xmlns:a16="http://schemas.microsoft.com/office/drawing/2014/main" id="{BBF62A19-038B-4BFA-910F-D32E9571C16D}"/>
            </a:ext>
          </a:extLst>
        </xdr:cNvPr>
        <xdr:cNvSpPr txBox="1"/>
      </xdr:nvSpPr>
      <xdr:spPr>
        <a:xfrm>
          <a:off x="18421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a:extLst>
            <a:ext uri="{FF2B5EF4-FFF2-40B4-BE49-F238E27FC236}">
              <a16:creationId xmlns:a16="http://schemas.microsoft.com/office/drawing/2014/main" id="{5030CBB8-BAE0-4A73-B4A1-561ADA38B15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a:extLst>
            <a:ext uri="{FF2B5EF4-FFF2-40B4-BE49-F238E27FC236}">
              <a16:creationId xmlns:a16="http://schemas.microsoft.com/office/drawing/2014/main" id="{065FC95F-231B-4D07-ADB6-6F0D5A12C2C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a:extLst>
            <a:ext uri="{FF2B5EF4-FFF2-40B4-BE49-F238E27FC236}">
              <a16:creationId xmlns:a16="http://schemas.microsoft.com/office/drawing/2014/main" id="{1DE2BA9D-66F5-4803-B292-037F94F375E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令和元年度数値について、類似団体と比較して特に有形固定資産減価償却率が高くなっている施設は、福祉施設、市民会館、保健センター・保健所である。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福祉施設については、公共施設等総合管理計画に基づき、老朽化対策として廃止も含め検討を行っていく。</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市民会館については、減価償却率１００％と老朽化が進行していることから、公共施設総合管理計画に基づき、他施設との統廃合や用途変更を検討していく。</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保健センターについては、崩壊する危険性は低いとされているが、築３５年を経過していることから公共施設等総合管理計画に基づき、計画的に修繕していく。</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25,815
25,558
28.85
9,489,578
9,024,616
360,315
5,645,281
4,739,240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令和元年度は全国平均を上回った。しかしながら、主要産業が少ないことから財政基盤が弱く、類似団体平均はかなり下回っている。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今後も緊急に必要な事業を峻別し、歳出の削減を図るとともに、町税等の徴収率向上に取り組み自主財源の確保に努める。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162278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078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２年度以降は９０％を下回る比率で推移している。令和元年度は前年度と比較し０．６ポイントの上昇となった。しかしながら、類似団体平均、全国平均及び徳島県平均のすべてを下回っている。引き続き財政構造の弾力性を確保するため、事務事業の見直しを進めるなど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110807</xdr:rowOff>
    </xdr:from>
    <xdr:to>
      <xdr:col>23</xdr:col>
      <xdr:colOff>133350</xdr:colOff>
      <xdr:row>62</xdr:row>
      <xdr:rowOff>147003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740707"/>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62</xdr:row>
      <xdr:rowOff>110807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69848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116840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69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164147</xdr:rowOff>
    </xdr:from>
    <xdr:to>
      <xdr:col>11</xdr:col>
      <xdr:colOff>31750</xdr:colOff>
      <xdr:row>62</xdr:row>
      <xdr:rowOff>116840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451147"/>
          <a:ext cx="889000" cy="29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96203</xdr:rowOff>
    </xdr:from>
    <xdr:to>
      <xdr:col>23</xdr:col>
      <xdr:colOff>184150</xdr:colOff>
      <xdr:row>63</xdr:row>
      <xdr:rowOff>26353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112730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7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60007</xdr:rowOff>
    </xdr:from>
    <xdr:to>
      <xdr:col>19</xdr:col>
      <xdr:colOff>184150</xdr:colOff>
      <xdr:row>62</xdr:row>
      <xdr:rowOff>161607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58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113347</xdr:rowOff>
    </xdr:from>
    <xdr:to>
      <xdr:col>7</xdr:col>
      <xdr:colOff>31750</xdr:colOff>
      <xdr:row>61</xdr:row>
      <xdr:rowOff>43497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53674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[118,370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類似団体の平均値を下回る状況が続いていたが、令和元年度では上回っている。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今後は民間で実施可能な事業の移管や入札及び契約の見直し等によるコストの削減を引き続き図っていく。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54598</xdr:rowOff>
    </xdr:from>
    <xdr:to>
      <xdr:col>23</xdr:col>
      <xdr:colOff>133350</xdr:colOff>
      <xdr:row>83</xdr:row>
      <xdr:rowOff>120239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84948"/>
          <a:ext cx="8382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54598</xdr:rowOff>
    </xdr:from>
    <xdr:to>
      <xdr:col>19</xdr:col>
      <xdr:colOff>133350</xdr:colOff>
      <xdr:row>83</xdr:row>
      <xdr:rowOff>55265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284948"/>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35753</xdr:rowOff>
    </xdr:from>
    <xdr:to>
      <xdr:col>15</xdr:col>
      <xdr:colOff>82550</xdr:colOff>
      <xdr:row>83</xdr:row>
      <xdr:rowOff>55265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66103"/>
          <a:ext cx="8890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32736</xdr:rowOff>
    </xdr:from>
    <xdr:to>
      <xdr:col>11</xdr:col>
      <xdr:colOff>31750</xdr:colOff>
      <xdr:row>83</xdr:row>
      <xdr:rowOff>35753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63086"/>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69439</xdr:rowOff>
    </xdr:from>
    <xdr:to>
      <xdr:col>23</xdr:col>
      <xdr:colOff>184150</xdr:colOff>
      <xdr:row>83</xdr:row>
      <xdr:rowOff>171039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41516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7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3798</xdr:rowOff>
    </xdr:from>
    <xdr:to>
      <xdr:col>19</xdr:col>
      <xdr:colOff>184150</xdr:colOff>
      <xdr:row>83</xdr:row>
      <xdr:rowOff>105398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3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115575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00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4465</xdr:rowOff>
    </xdr:from>
    <xdr:to>
      <xdr:col>15</xdr:col>
      <xdr:colOff>133350</xdr:colOff>
      <xdr:row>83</xdr:row>
      <xdr:rowOff>106065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3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116242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156403</xdr:rowOff>
    </xdr:from>
    <xdr:to>
      <xdr:col>11</xdr:col>
      <xdr:colOff>82550</xdr:colOff>
      <xdr:row>83</xdr:row>
      <xdr:rowOff>86553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96730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98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153386</xdr:rowOff>
    </xdr:from>
    <xdr:to>
      <xdr:col>7</xdr:col>
      <xdr:colOff>31750</xdr:colOff>
      <xdr:row>83</xdr:row>
      <xdr:rowOff>83536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93713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8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令和元年度は前年度から０．１ポイント上昇している。類似団体の平均値と比較すると、１．１ポイント上回っていることから、今後も給与の適正化に努める必要がある。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118836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4630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101600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136071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136979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8077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ほぼ横ばいで推移しているが、前年度との比較では上昇となっており、類似団体の平均値を上回る状況が続いている。住民サービスを低下させることなく、適正な人員配置、組織の編制に努める。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133169</xdr:rowOff>
    </xdr:from>
    <xdr:to>
      <xdr:col>81</xdr:col>
      <xdr:colOff>44450</xdr:colOff>
      <xdr:row>62</xdr:row>
      <xdr:rowOff>15149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91619"/>
          <a:ext cx="8382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117656</xdr:rowOff>
    </xdr:from>
    <xdr:to>
      <xdr:col>77</xdr:col>
      <xdr:colOff>44450</xdr:colOff>
      <xdr:row>61</xdr:row>
      <xdr:rowOff>133169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76106"/>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112485</xdr:rowOff>
    </xdr:from>
    <xdr:to>
      <xdr:col>72</xdr:col>
      <xdr:colOff>203200</xdr:colOff>
      <xdr:row>61</xdr:row>
      <xdr:rowOff>117656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70935"/>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93526</xdr:rowOff>
    </xdr:from>
    <xdr:to>
      <xdr:col>68</xdr:col>
      <xdr:colOff>152400</xdr:colOff>
      <xdr:row>61</xdr:row>
      <xdr:rowOff>112485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51976"/>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135799</xdr:rowOff>
    </xdr:from>
    <xdr:to>
      <xdr:col>81</xdr:col>
      <xdr:colOff>95250</xdr:colOff>
      <xdr:row>62</xdr:row>
      <xdr:rowOff>65949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107876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6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82369</xdr:rowOff>
    </xdr:from>
    <xdr:to>
      <xdr:col>77</xdr:col>
      <xdr:colOff>95250</xdr:colOff>
      <xdr:row>62</xdr:row>
      <xdr:rowOff>12519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168746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2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66856</xdr:rowOff>
    </xdr:from>
    <xdr:to>
      <xdr:col>73</xdr:col>
      <xdr:colOff>44450</xdr:colOff>
      <xdr:row>61</xdr:row>
      <xdr:rowOff>168456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153233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1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61685</xdr:rowOff>
    </xdr:from>
    <xdr:to>
      <xdr:col>68</xdr:col>
      <xdr:colOff>203200</xdr:colOff>
      <xdr:row>61</xdr:row>
      <xdr:rowOff>163285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148062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42726</xdr:rowOff>
    </xdr:from>
    <xdr:to>
      <xdr:col>64</xdr:col>
      <xdr:colOff>152400</xdr:colOff>
      <xdr:row>61</xdr:row>
      <xdr:rowOff>144326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129103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8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実質公債費比率</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は平成３０年度より増加</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傾向で推移しており、</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令和元年度は</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前年度と比較</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し０．３</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上昇</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しかしながら、類似団体平均、全国平均及び徳島県平均のすべてを下回っている。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今後も新規地方債については、事業の規模や必要性、交付税算入の有無などを考慮して抑制していく。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11854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1717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159173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769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167217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769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68156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252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149031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平成２０年度以降、数値が算出されない状況が続いている。主な要因として、大規模事業の財源とした地方債の償還終了による地方債残高の減少等が挙げられる。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25,815
25,558
28.85
9,489,578
9,024,616
360,315
5,645,281
4,739,240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は、全国平均と比較し、０．２ポイント下回っている。この要因として、消防業務を一部事務組合で行っていることがある。そのため、消防業務の人件費に係る一部事務組合負担金が類似団体平均を大きく上回っている。人件費に準ずる経費も含めた人件費関係全体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83566</xdr:rowOff>
    </xdr:from>
    <xdr:to>
      <xdr:col>24</xdr:col>
      <xdr:colOff>25400</xdr:colOff>
      <xdr:row>37</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272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08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586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37</xdr:row>
      <xdr:rowOff>14986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については、予算編成過程での徹底した削減、指定管理者制度の導入などの行革努力により、類似団体の平均値を４．０ポイント下回っている。今後も引き続き、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104140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51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5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58420</xdr:rowOff>
    </xdr:from>
    <xdr:to>
      <xdr:col>73</xdr:col>
      <xdr:colOff>180975</xdr:colOff>
      <xdr:row>14</xdr:row>
      <xdr:rowOff>73660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5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xdr:rowOff>
    </xdr:from>
    <xdr:to>
      <xdr:col>69</xdr:col>
      <xdr:colOff>92075</xdr:colOff>
      <xdr:row>14</xdr:row>
      <xdr:rowOff>73660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0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53340</xdr:rowOff>
    </xdr:from>
    <xdr:to>
      <xdr:col>82</xdr:col>
      <xdr:colOff>158750</xdr:colOff>
      <xdr:row>14</xdr:row>
      <xdr:rowOff>154940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69867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xdr:rowOff>
    </xdr:from>
    <xdr:to>
      <xdr:col>74</xdr:col>
      <xdr:colOff>31750</xdr:colOff>
      <xdr:row>14</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119397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22860</xdr:rowOff>
    </xdr:from>
    <xdr:to>
      <xdr:col>69</xdr:col>
      <xdr:colOff>142875</xdr:colOff>
      <xdr:row>14</xdr:row>
      <xdr:rowOff>124460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134637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125730</xdr:rowOff>
    </xdr:from>
    <xdr:to>
      <xdr:col>65</xdr:col>
      <xdr:colOff>53975</xdr:colOff>
      <xdr:row>14</xdr:row>
      <xdr:rowOff>55880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66057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扶助費に係る経常収支比率は、類似団体の平均値を２．７ポイント上回っている。要因として、社会福祉関係経費や子育て支援関係経費が膨らんでいることが挙げられる。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受益者負担の原則などを徹底し、財政を圧迫する上昇傾向に歯止めをかけるよう努める。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72572</xdr:rowOff>
    </xdr:from>
    <xdr:to>
      <xdr:col>24</xdr:col>
      <xdr:colOff>25400</xdr:colOff>
      <xdr:row>58</xdr:row>
      <xdr:rowOff>105228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16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72572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18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57</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07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135165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098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54428</xdr:rowOff>
    </xdr:from>
    <xdr:to>
      <xdr:col>24</xdr:col>
      <xdr:colOff>76200</xdr:colOff>
      <xdr:row>58</xdr:row>
      <xdr:rowOff>156028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26505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21772</xdr:rowOff>
    </xdr:from>
    <xdr:to>
      <xdr:col>20</xdr:col>
      <xdr:colOff>38100</xdr:colOff>
      <xdr:row>58</xdr:row>
      <xdr:rowOff>123372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108149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経費に係る経常収支比率は、類似団体の平均値を３．６ポイント上回っている。保険料の適正化を図ることなどにより、特別会計への繰出を抑制し、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136525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0330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117475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0330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60325</xdr:rowOff>
    </xdr:from>
    <xdr:to>
      <xdr:col>73</xdr:col>
      <xdr:colOff>180975</xdr:colOff>
      <xdr:row>58</xdr:row>
      <xdr:rowOff>117475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044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60325</xdr:rowOff>
    </xdr:from>
    <xdr:to>
      <xdr:col>69</xdr:col>
      <xdr:colOff>92075</xdr:colOff>
      <xdr:row>58</xdr:row>
      <xdr:rowOff>60325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004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85725</xdr:rowOff>
    </xdr:from>
    <xdr:to>
      <xdr:col>82</xdr:col>
      <xdr:colOff>158750</xdr:colOff>
      <xdr:row>59</xdr:row>
      <xdr:rowOff>15875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57802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66675</xdr:rowOff>
    </xdr:from>
    <xdr:to>
      <xdr:col>74</xdr:col>
      <xdr:colOff>31750</xdr:colOff>
      <xdr:row>58</xdr:row>
      <xdr:rowOff>168275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153052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9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9525</xdr:rowOff>
    </xdr:from>
    <xdr:to>
      <xdr:col>69</xdr:col>
      <xdr:colOff>142875</xdr:colOff>
      <xdr:row>58</xdr:row>
      <xdr:rowOff>111125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95902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9525</xdr:rowOff>
    </xdr:from>
    <xdr:to>
      <xdr:col>65</xdr:col>
      <xdr:colOff>53975</xdr:colOff>
      <xdr:row>58</xdr:row>
      <xdr:rowOff>111125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95902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補助費等に係る経常収支比率については、類似団体の平均値を６．８ポイント下回っている。引き続き、各種団体に対する補助金等について見直しを図るなど、コスト削減に努める。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56134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568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92710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056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36</xdr:row>
      <xdr:rowOff>17272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0934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36</xdr:row>
      <xdr:rowOff>17272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163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徳島県平均を４．３ポイント下回っているが、類似団体の平均値と同数値となっている。今後も新規地方債については、事業の規模や必要性、交付税算入の有無などを考慮して抑制していくよう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77</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157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31750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18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8889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187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8889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172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48277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6366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費に係る経常収支比率は、前年度から１．６ポイント上昇となっている。しかしながら、類似団体の平均値と比較すると、１．８ポイント下回っている。今後も事務事業の見直しを進め、経常経費の削減を図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124713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253213"/>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51563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248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40132</xdr:rowOff>
    </xdr:from>
    <xdr:to>
      <xdr:col>69</xdr:col>
      <xdr:colOff>92075</xdr:colOff>
      <xdr:row>77</xdr:row>
      <xdr:rowOff>69850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07033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90440</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160782</xdr:rowOff>
    </xdr:from>
    <xdr:to>
      <xdr:col>65</xdr:col>
      <xdr:colOff>53975</xdr:colOff>
      <xdr:row>76</xdr:row>
      <xdr:rowOff>90932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101109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63411</xdr:rowOff>
    </xdr:from>
    <xdr:to>
      <xdr:col>29</xdr:col>
      <xdr:colOff>127000</xdr:colOff>
      <xdr:row>17</xdr:row>
      <xdr:rowOff>82222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25686"/>
          <a:ext cx="647700" cy="18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82222</xdr:rowOff>
    </xdr:from>
    <xdr:to>
      <xdr:col>26</xdr:col>
      <xdr:colOff>50800</xdr:colOff>
      <xdr:row>17</xdr:row>
      <xdr:rowOff>92247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44497"/>
          <a:ext cx="698500" cy="10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92247</xdr:rowOff>
    </xdr:from>
    <xdr:to>
      <xdr:col>22</xdr:col>
      <xdr:colOff>114300</xdr:colOff>
      <xdr:row>17</xdr:row>
      <xdr:rowOff>129101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54522"/>
          <a:ext cx="698500" cy="36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129101</xdr:rowOff>
    </xdr:from>
    <xdr:to>
      <xdr:col>18</xdr:col>
      <xdr:colOff>177800</xdr:colOff>
      <xdr:row>17</xdr:row>
      <xdr:rowOff>162150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91376"/>
          <a:ext cx="698500" cy="33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12611</xdr:rowOff>
    </xdr:from>
    <xdr:to>
      <xdr:col>29</xdr:col>
      <xdr:colOff>177800</xdr:colOff>
      <xdr:row>17</xdr:row>
      <xdr:rowOff>114211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74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29138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1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31422</xdr:rowOff>
    </xdr:from>
    <xdr:to>
      <xdr:col>26</xdr:col>
      <xdr:colOff>101600</xdr:colOff>
      <xdr:row>17</xdr:row>
      <xdr:rowOff>133022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9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143199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62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41447</xdr:rowOff>
    </xdr:from>
    <xdr:to>
      <xdr:col>22</xdr:col>
      <xdr:colOff>165100</xdr:colOff>
      <xdr:row>17</xdr:row>
      <xdr:rowOff>143047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03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153224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7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78301</xdr:rowOff>
    </xdr:from>
    <xdr:to>
      <xdr:col>19</xdr:col>
      <xdr:colOff>38100</xdr:colOff>
      <xdr:row>18</xdr:row>
      <xdr:rowOff>8451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40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18628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0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111350</xdr:rowOff>
    </xdr:from>
    <xdr:to>
      <xdr:col>15</xdr:col>
      <xdr:colOff>101600</xdr:colOff>
      <xdr:row>18</xdr:row>
      <xdr:rowOff>41500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7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51677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4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263670</xdr:rowOff>
    </xdr:from>
    <xdr:to>
      <xdr:col>29</xdr:col>
      <xdr:colOff>127000</xdr:colOff>
      <xdr:row>35</xdr:row>
      <xdr:rowOff>295935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874020"/>
          <a:ext cx="647700" cy="3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263670</xdr:rowOff>
    </xdr:from>
    <xdr:to>
      <xdr:col>26</xdr:col>
      <xdr:colOff>50800</xdr:colOff>
      <xdr:row>36</xdr:row>
      <xdr:rowOff>1597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74020"/>
          <a:ext cx="698500" cy="80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1597</xdr:rowOff>
    </xdr:from>
    <xdr:to>
      <xdr:col>22</xdr:col>
      <xdr:colOff>114300</xdr:colOff>
      <xdr:row>36</xdr:row>
      <xdr:rowOff>15573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54847"/>
          <a:ext cx="698500" cy="13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15573</xdr:rowOff>
    </xdr:from>
    <xdr:to>
      <xdr:col>18</xdr:col>
      <xdr:colOff>177800</xdr:colOff>
      <xdr:row>36</xdr:row>
      <xdr:rowOff>18741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68823"/>
          <a:ext cx="698500" cy="3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245135</xdr:rowOff>
    </xdr:from>
    <xdr:to>
      <xdr:col>29</xdr:col>
      <xdr:colOff>177800</xdr:colOff>
      <xdr:row>36</xdr:row>
      <xdr:rowOff>3835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55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217212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2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212870</xdr:rowOff>
    </xdr:from>
    <xdr:to>
      <xdr:col>26</xdr:col>
      <xdr:colOff>101600</xdr:colOff>
      <xdr:row>35</xdr:row>
      <xdr:rowOff>314470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23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299247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293697</xdr:rowOff>
    </xdr:from>
    <xdr:to>
      <xdr:col>22</xdr:col>
      <xdr:colOff>165100</xdr:colOff>
      <xdr:row>36</xdr:row>
      <xdr:rowOff>52397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04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37174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9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307673</xdr:rowOff>
    </xdr:from>
    <xdr:to>
      <xdr:col>19</xdr:col>
      <xdr:colOff>38100</xdr:colOff>
      <xdr:row>36</xdr:row>
      <xdr:rowOff>66373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18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51150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0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310841</xdr:rowOff>
    </xdr:from>
    <xdr:to>
      <xdr:col>15</xdr:col>
      <xdr:colOff>101600</xdr:colOff>
      <xdr:row>36</xdr:row>
      <xdr:rowOff>69541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21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54318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0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25,815
25,558
28.85
9,489,578
9,024,616
360,315
5,645,281
4,739,240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154673</xdr:rowOff>
    </xdr:from>
    <xdr:to>
      <xdr:col>24</xdr:col>
      <xdr:colOff>63500</xdr:colOff>
      <xdr:row>37</xdr:row>
      <xdr:rowOff>12579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6873"/>
          <a:ext cx="838200" cy="2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4959</xdr:rowOff>
    </xdr:from>
    <xdr:to>
      <xdr:col>19</xdr:col>
      <xdr:colOff>177800</xdr:colOff>
      <xdr:row>37</xdr:row>
      <xdr:rowOff>12579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4860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4959</xdr:rowOff>
    </xdr:from>
    <xdr:to>
      <xdr:col>15</xdr:col>
      <xdr:colOff>50800</xdr:colOff>
      <xdr:row>37</xdr:row>
      <xdr:rowOff>79292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48609"/>
          <a:ext cx="889000" cy="7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60966</xdr:rowOff>
    </xdr:from>
    <xdr:to>
      <xdr:col>10</xdr:col>
      <xdr:colOff>114300</xdr:colOff>
      <xdr:row>37</xdr:row>
      <xdr:rowOff>79292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4616"/>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103873</xdr:rowOff>
    </xdr:from>
    <xdr:to>
      <xdr:col>24</xdr:col>
      <xdr:colOff>114300</xdr:colOff>
      <xdr:row>37</xdr:row>
      <xdr:rowOff>34023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126750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2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133229</xdr:rowOff>
    </xdr:from>
    <xdr:to>
      <xdr:col>20</xdr:col>
      <xdr:colOff>38100</xdr:colOff>
      <xdr:row>37</xdr:row>
      <xdr:rowOff>63379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79906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8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125609</xdr:rowOff>
    </xdr:from>
    <xdr:to>
      <xdr:col>15</xdr:col>
      <xdr:colOff>101600</xdr:colOff>
      <xdr:row>37</xdr:row>
      <xdr:rowOff>55759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72286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7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28492</xdr:rowOff>
    </xdr:from>
    <xdr:to>
      <xdr:col>10</xdr:col>
      <xdr:colOff>165100</xdr:colOff>
      <xdr:row>37</xdr:row>
      <xdr:rowOff>130092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146619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4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10166</xdr:rowOff>
    </xdr:from>
    <xdr:to>
      <xdr:col>6</xdr:col>
      <xdr:colOff>38100</xdr:colOff>
      <xdr:row>37</xdr:row>
      <xdr:rowOff>111766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128293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34544</xdr:rowOff>
    </xdr:from>
    <xdr:to>
      <xdr:col>24</xdr:col>
      <xdr:colOff>63500</xdr:colOff>
      <xdr:row>57</xdr:row>
      <xdr:rowOff>121907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07194"/>
          <a:ext cx="838200" cy="8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121907</xdr:rowOff>
    </xdr:from>
    <xdr:to>
      <xdr:col>19</xdr:col>
      <xdr:colOff>177800</xdr:colOff>
      <xdr:row>57</xdr:row>
      <xdr:rowOff>155080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94557"/>
          <a:ext cx="889000" cy="3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122327</xdr:rowOff>
    </xdr:from>
    <xdr:to>
      <xdr:col>15</xdr:col>
      <xdr:colOff>50800</xdr:colOff>
      <xdr:row>57</xdr:row>
      <xdr:rowOff>155080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94977"/>
          <a:ext cx="889000" cy="3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122327</xdr:rowOff>
    </xdr:from>
    <xdr:to>
      <xdr:col>10</xdr:col>
      <xdr:colOff>114300</xdr:colOff>
      <xdr:row>57</xdr:row>
      <xdr:rowOff>147333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94977"/>
          <a:ext cx="889000" cy="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155194</xdr:rowOff>
    </xdr:from>
    <xdr:to>
      <xdr:col>24</xdr:col>
      <xdr:colOff>114300</xdr:colOff>
      <xdr:row>57</xdr:row>
      <xdr:rowOff>85344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133621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3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71107</xdr:rowOff>
    </xdr:from>
    <xdr:to>
      <xdr:col>20</xdr:col>
      <xdr:colOff>38100</xdr:colOff>
      <xdr:row>58</xdr:row>
      <xdr:rowOff>1257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163834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3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104280</xdr:rowOff>
    </xdr:from>
    <xdr:to>
      <xdr:col>15</xdr:col>
      <xdr:colOff>101600</xdr:colOff>
      <xdr:row>58</xdr:row>
      <xdr:rowOff>34430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25557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6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71527</xdr:rowOff>
    </xdr:from>
    <xdr:to>
      <xdr:col>10</xdr:col>
      <xdr:colOff>165100</xdr:colOff>
      <xdr:row>58</xdr:row>
      <xdr:rowOff>1677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164254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96533</xdr:rowOff>
    </xdr:from>
    <xdr:to>
      <xdr:col>6</xdr:col>
      <xdr:colOff>38100</xdr:colOff>
      <xdr:row>58</xdr:row>
      <xdr:rowOff>26683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6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17810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6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74549</xdr:rowOff>
    </xdr:from>
    <xdr:to>
      <xdr:col>24</xdr:col>
      <xdr:colOff>63500</xdr:colOff>
      <xdr:row>76</xdr:row>
      <xdr:rowOff>91008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104749"/>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103467</xdr:rowOff>
    </xdr:from>
    <xdr:to>
      <xdr:col>19</xdr:col>
      <xdr:colOff>177800</xdr:colOff>
      <xdr:row>76</xdr:row>
      <xdr:rowOff>91008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2962217"/>
          <a:ext cx="889000" cy="15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103467</xdr:rowOff>
    </xdr:from>
    <xdr:to>
      <xdr:col>15</xdr:col>
      <xdr:colOff>50800</xdr:colOff>
      <xdr:row>76</xdr:row>
      <xdr:rowOff>22943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962217"/>
          <a:ext cx="889000" cy="9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125299</xdr:rowOff>
    </xdr:from>
    <xdr:to>
      <xdr:col>10</xdr:col>
      <xdr:colOff>114300</xdr:colOff>
      <xdr:row>76</xdr:row>
      <xdr:rowOff>22943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984049"/>
          <a:ext cx="889000" cy="6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23749</xdr:rowOff>
    </xdr:from>
    <xdr:to>
      <xdr:col>24</xdr:col>
      <xdr:colOff>114300</xdr:colOff>
      <xdr:row>76</xdr:row>
      <xdr:rowOff>125349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46626</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0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40208</xdr:rowOff>
    </xdr:from>
    <xdr:to>
      <xdr:col>20</xdr:col>
      <xdr:colOff>38100</xdr:colOff>
      <xdr:row>76</xdr:row>
      <xdr:rowOff>141808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158335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284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52667</xdr:rowOff>
    </xdr:from>
    <xdr:to>
      <xdr:col>15</xdr:col>
      <xdr:colOff>101600</xdr:colOff>
      <xdr:row>75</xdr:row>
      <xdr:rowOff>154267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9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170794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268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143593</xdr:rowOff>
    </xdr:from>
    <xdr:to>
      <xdr:col>10</xdr:col>
      <xdr:colOff>165100</xdr:colOff>
      <xdr:row>76</xdr:row>
      <xdr:rowOff>73743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0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90270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277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74499</xdr:rowOff>
    </xdr:from>
    <xdr:to>
      <xdr:col>6</xdr:col>
      <xdr:colOff>38100</xdr:colOff>
      <xdr:row>76</xdr:row>
      <xdr:rowOff>4648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9332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21176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270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107925</xdr:rowOff>
    </xdr:from>
    <xdr:to>
      <xdr:col>24</xdr:col>
      <xdr:colOff>63500</xdr:colOff>
      <xdr:row>96</xdr:row>
      <xdr:rowOff>13872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395675"/>
          <a:ext cx="838200" cy="7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13872</xdr:rowOff>
    </xdr:from>
    <xdr:to>
      <xdr:col>19</xdr:col>
      <xdr:colOff>177800</xdr:colOff>
      <xdr:row>96</xdr:row>
      <xdr:rowOff>95025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73072"/>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54432</xdr:rowOff>
    </xdr:from>
    <xdr:to>
      <xdr:col>15</xdr:col>
      <xdr:colOff>50800</xdr:colOff>
      <xdr:row>96</xdr:row>
      <xdr:rowOff>95025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513632"/>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54432</xdr:rowOff>
    </xdr:from>
    <xdr:to>
      <xdr:col>10</xdr:col>
      <xdr:colOff>114300</xdr:colOff>
      <xdr:row>96</xdr:row>
      <xdr:rowOff>168602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13632"/>
          <a:ext cx="889000" cy="11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57125</xdr:rowOff>
    </xdr:from>
    <xdr:to>
      <xdr:col>24</xdr:col>
      <xdr:colOff>114300</xdr:colOff>
      <xdr:row>95</xdr:row>
      <xdr:rowOff>158725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4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80002</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1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134522</xdr:rowOff>
    </xdr:from>
    <xdr:to>
      <xdr:col>20</xdr:col>
      <xdr:colOff>38100</xdr:colOff>
      <xdr:row>96</xdr:row>
      <xdr:rowOff>64672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81199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19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44225</xdr:rowOff>
    </xdr:from>
    <xdr:to>
      <xdr:col>15</xdr:col>
      <xdr:colOff>101600</xdr:colOff>
      <xdr:row>96</xdr:row>
      <xdr:rowOff>145825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162352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2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3632</xdr:rowOff>
    </xdr:from>
    <xdr:to>
      <xdr:col>10</xdr:col>
      <xdr:colOff>165100</xdr:colOff>
      <xdr:row>96</xdr:row>
      <xdr:rowOff>105232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121759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117802</xdr:rowOff>
    </xdr:from>
    <xdr:to>
      <xdr:col>6</xdr:col>
      <xdr:colOff>38100</xdr:colOff>
      <xdr:row>97</xdr:row>
      <xdr:rowOff>47952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64479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3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146471</xdr:rowOff>
    </xdr:from>
    <xdr:to>
      <xdr:col>55</xdr:col>
      <xdr:colOff>0</xdr:colOff>
      <xdr:row>37</xdr:row>
      <xdr:rowOff>161809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490121"/>
          <a:ext cx="838200" cy="1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161809</xdr:rowOff>
    </xdr:from>
    <xdr:to>
      <xdr:col>50</xdr:col>
      <xdr:colOff>114300</xdr:colOff>
      <xdr:row>37</xdr:row>
      <xdr:rowOff>162669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505459"/>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145546</xdr:rowOff>
    </xdr:from>
    <xdr:to>
      <xdr:col>45</xdr:col>
      <xdr:colOff>177800</xdr:colOff>
      <xdr:row>37</xdr:row>
      <xdr:rowOff>162669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89196"/>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128901</xdr:rowOff>
    </xdr:from>
    <xdr:to>
      <xdr:col>41</xdr:col>
      <xdr:colOff>50800</xdr:colOff>
      <xdr:row>37</xdr:row>
      <xdr:rowOff>145546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72551"/>
          <a:ext cx="889000" cy="1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95671</xdr:rowOff>
    </xdr:from>
    <xdr:to>
      <xdr:col>55</xdr:col>
      <xdr:colOff>50800</xdr:colOff>
      <xdr:row>38</xdr:row>
      <xdr:rowOff>25821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43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74098</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41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111009</xdr:rowOff>
    </xdr:from>
    <xdr:to>
      <xdr:col>50</xdr:col>
      <xdr:colOff>165100</xdr:colOff>
      <xdr:row>38</xdr:row>
      <xdr:rowOff>41159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32286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4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111869</xdr:rowOff>
    </xdr:from>
    <xdr:to>
      <xdr:col>46</xdr:col>
      <xdr:colOff>38100</xdr:colOff>
      <xdr:row>38</xdr:row>
      <xdr:rowOff>42019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5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33146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4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94746</xdr:rowOff>
    </xdr:from>
    <xdr:to>
      <xdr:col>41</xdr:col>
      <xdr:colOff>101600</xdr:colOff>
      <xdr:row>38</xdr:row>
      <xdr:rowOff>24896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3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16022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3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78101</xdr:rowOff>
    </xdr:from>
    <xdr:to>
      <xdr:col>36</xdr:col>
      <xdr:colOff>165100</xdr:colOff>
      <xdr:row>38</xdr:row>
      <xdr:rowOff>8251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2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170828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1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33424</xdr:rowOff>
    </xdr:from>
    <xdr:to>
      <xdr:col>55</xdr:col>
      <xdr:colOff>0</xdr:colOff>
      <xdr:row>58</xdr:row>
      <xdr:rowOff>54736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977524"/>
          <a:ext cx="838200" cy="2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33424</xdr:rowOff>
    </xdr:from>
    <xdr:to>
      <xdr:col>50</xdr:col>
      <xdr:colOff>114300</xdr:colOff>
      <xdr:row>58</xdr:row>
      <xdr:rowOff>45489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7752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2167</xdr:rowOff>
    </xdr:from>
    <xdr:to>
      <xdr:col>45</xdr:col>
      <xdr:colOff>177800</xdr:colOff>
      <xdr:row>58</xdr:row>
      <xdr:rowOff>45489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46267"/>
          <a:ext cx="889000" cy="4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2167</xdr:rowOff>
    </xdr:from>
    <xdr:to>
      <xdr:col>41</xdr:col>
      <xdr:colOff>50800</xdr:colOff>
      <xdr:row>58</xdr:row>
      <xdr:rowOff>90272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46267"/>
          <a:ext cx="889000" cy="8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3936</xdr:rowOff>
    </xdr:from>
    <xdr:to>
      <xdr:col>55</xdr:col>
      <xdr:colOff>50800</xdr:colOff>
      <xdr:row>58</xdr:row>
      <xdr:rowOff>105536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121587</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154074</xdr:rowOff>
    </xdr:from>
    <xdr:to>
      <xdr:col>50</xdr:col>
      <xdr:colOff>165100</xdr:colOff>
      <xdr:row>58</xdr:row>
      <xdr:rowOff>84224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2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75351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166139</xdr:rowOff>
    </xdr:from>
    <xdr:to>
      <xdr:col>46</xdr:col>
      <xdr:colOff>38100</xdr:colOff>
      <xdr:row>58</xdr:row>
      <xdr:rowOff>96289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3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87416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3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122817</xdr:rowOff>
    </xdr:from>
    <xdr:to>
      <xdr:col>41</xdr:col>
      <xdr:colOff>101600</xdr:colOff>
      <xdr:row>58</xdr:row>
      <xdr:rowOff>52967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69494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39472</xdr:rowOff>
    </xdr:from>
    <xdr:to>
      <xdr:col>36</xdr:col>
      <xdr:colOff>165100</xdr:colOff>
      <xdr:row>58</xdr:row>
      <xdr:rowOff>141072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132199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7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133000</xdr:rowOff>
    </xdr:from>
    <xdr:to>
      <xdr:col>55</xdr:col>
      <xdr:colOff>0</xdr:colOff>
      <xdr:row>78</xdr:row>
      <xdr:rowOff>133130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506100"/>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129541</xdr:rowOff>
    </xdr:from>
    <xdr:to>
      <xdr:col>50</xdr:col>
      <xdr:colOff>114300</xdr:colOff>
      <xdr:row>78</xdr:row>
      <xdr:rowOff>133130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502641"/>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82584</xdr:rowOff>
    </xdr:from>
    <xdr:to>
      <xdr:col>45</xdr:col>
      <xdr:colOff>177800</xdr:colOff>
      <xdr:row>78</xdr:row>
      <xdr:rowOff>129541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455684"/>
          <a:ext cx="889000" cy="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82584</xdr:rowOff>
    </xdr:from>
    <xdr:to>
      <xdr:col>41</xdr:col>
      <xdr:colOff>50800</xdr:colOff>
      <xdr:row>78</xdr:row>
      <xdr:rowOff>125414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455684"/>
          <a:ext cx="889000" cy="4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82200</xdr:rowOff>
    </xdr:from>
    <xdr:to>
      <xdr:col>55</xdr:col>
      <xdr:colOff>50800</xdr:colOff>
      <xdr:row>79</xdr:row>
      <xdr:rowOff>12350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82330</xdr:rowOff>
    </xdr:from>
    <xdr:to>
      <xdr:col>50</xdr:col>
      <xdr:colOff>165100</xdr:colOff>
      <xdr:row>79</xdr:row>
      <xdr:rowOff>12480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5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3607</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4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78741</xdr:rowOff>
    </xdr:from>
    <xdr:to>
      <xdr:col>46</xdr:col>
      <xdr:colOff>38100</xdr:colOff>
      <xdr:row>79</xdr:row>
      <xdr:rowOff>8891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4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31784</xdr:rowOff>
    </xdr:from>
    <xdr:to>
      <xdr:col>41</xdr:col>
      <xdr:colOff>101600</xdr:colOff>
      <xdr:row>78</xdr:row>
      <xdr:rowOff>133384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0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149911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18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74614</xdr:rowOff>
    </xdr:from>
    <xdr:to>
      <xdr:col>36</xdr:col>
      <xdr:colOff>165100</xdr:colOff>
      <xdr:row>79</xdr:row>
      <xdr:rowOff>4764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167341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72408</xdr:rowOff>
    </xdr:from>
    <xdr:to>
      <xdr:col>55</xdr:col>
      <xdr:colOff>0</xdr:colOff>
      <xdr:row>97</xdr:row>
      <xdr:rowOff>143982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703058"/>
          <a:ext cx="838200" cy="7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72408</xdr:rowOff>
    </xdr:from>
    <xdr:to>
      <xdr:col>50</xdr:col>
      <xdr:colOff>114300</xdr:colOff>
      <xdr:row>98</xdr:row>
      <xdr:rowOff>113914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703058"/>
          <a:ext cx="889000" cy="21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28098</xdr:rowOff>
    </xdr:from>
    <xdr:to>
      <xdr:col>45</xdr:col>
      <xdr:colOff>177800</xdr:colOff>
      <xdr:row>98</xdr:row>
      <xdr:rowOff>113914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30198"/>
          <a:ext cx="889000" cy="8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28098</xdr:rowOff>
    </xdr:from>
    <xdr:to>
      <xdr:col>41</xdr:col>
      <xdr:colOff>50800</xdr:colOff>
      <xdr:row>98</xdr:row>
      <xdr:rowOff>114188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30198"/>
          <a:ext cx="889000" cy="8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93182</xdr:rowOff>
    </xdr:from>
    <xdr:to>
      <xdr:col>55</xdr:col>
      <xdr:colOff>50800</xdr:colOff>
      <xdr:row>98</xdr:row>
      <xdr:rowOff>23332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2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116059</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7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21608</xdr:rowOff>
    </xdr:from>
    <xdr:to>
      <xdr:col>50</xdr:col>
      <xdr:colOff>165100</xdr:colOff>
      <xdr:row>97</xdr:row>
      <xdr:rowOff>123208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139735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4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63114</xdr:rowOff>
    </xdr:from>
    <xdr:to>
      <xdr:col>46</xdr:col>
      <xdr:colOff>38100</xdr:colOff>
      <xdr:row>98</xdr:row>
      <xdr:rowOff>164714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155841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5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148748</xdr:rowOff>
    </xdr:from>
    <xdr:to>
      <xdr:col>41</xdr:col>
      <xdr:colOff>101600</xdr:colOff>
      <xdr:row>98</xdr:row>
      <xdr:rowOff>78898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7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95425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55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63388</xdr:rowOff>
    </xdr:from>
    <xdr:to>
      <xdr:col>36</xdr:col>
      <xdr:colOff>165100</xdr:colOff>
      <xdr:row>98</xdr:row>
      <xdr:rowOff>164988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6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156115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42697</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29247"/>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42697</xdr:rowOff>
    </xdr:from>
    <xdr:to>
      <xdr:col>71</xdr:col>
      <xdr:colOff>177800</xdr:colOff>
      <xdr:row>39</xdr:row>
      <xdr:rowOff>44092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29247"/>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163347</xdr:rowOff>
    </xdr:from>
    <xdr:to>
      <xdr:col>72</xdr:col>
      <xdr:colOff>38100</xdr:colOff>
      <xdr:row>39</xdr:row>
      <xdr:rowOff>93497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84624</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71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164742</xdr:rowOff>
    </xdr:from>
    <xdr:to>
      <xdr:col>67</xdr:col>
      <xdr:colOff>101600</xdr:colOff>
      <xdr:row>39</xdr:row>
      <xdr:rowOff>94892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86019</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57333" y="6772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150813</xdr:rowOff>
    </xdr:from>
    <xdr:to>
      <xdr:col>85</xdr:col>
      <xdr:colOff>127000</xdr:colOff>
      <xdr:row>77</xdr:row>
      <xdr:rowOff>6896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181013"/>
          <a:ext cx="8382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150813</xdr:rowOff>
    </xdr:from>
    <xdr:to>
      <xdr:col>81</xdr:col>
      <xdr:colOff>50800</xdr:colOff>
      <xdr:row>76</xdr:row>
      <xdr:rowOff>163564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181013"/>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163564</xdr:rowOff>
    </xdr:from>
    <xdr:to>
      <xdr:col>76</xdr:col>
      <xdr:colOff>114300</xdr:colOff>
      <xdr:row>76</xdr:row>
      <xdr:rowOff>164275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193764"/>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164275</xdr:rowOff>
    </xdr:from>
    <xdr:to>
      <xdr:col>71</xdr:col>
      <xdr:colOff>177800</xdr:colOff>
      <xdr:row>76</xdr:row>
      <xdr:rowOff>164872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194475"/>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127546</xdr:rowOff>
    </xdr:from>
    <xdr:to>
      <xdr:col>85</xdr:col>
      <xdr:colOff>177800</xdr:colOff>
      <xdr:row>77</xdr:row>
      <xdr:rowOff>57696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105973</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100013</xdr:rowOff>
    </xdr:from>
    <xdr:to>
      <xdr:col>81</xdr:col>
      <xdr:colOff>101600</xdr:colOff>
      <xdr:row>77</xdr:row>
      <xdr:rowOff>30163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21290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2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112764</xdr:rowOff>
    </xdr:from>
    <xdr:to>
      <xdr:col>76</xdr:col>
      <xdr:colOff>165100</xdr:colOff>
      <xdr:row>77</xdr:row>
      <xdr:rowOff>42914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34041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2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113475</xdr:rowOff>
    </xdr:from>
    <xdr:to>
      <xdr:col>72</xdr:col>
      <xdr:colOff>38100</xdr:colOff>
      <xdr:row>77</xdr:row>
      <xdr:rowOff>43625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34752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23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114072</xdr:rowOff>
    </xdr:from>
    <xdr:to>
      <xdr:col>67</xdr:col>
      <xdr:colOff>101600</xdr:colOff>
      <xdr:row>77</xdr:row>
      <xdr:rowOff>44222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4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60748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126848</xdr:rowOff>
    </xdr:from>
    <xdr:to>
      <xdr:col>85</xdr:col>
      <xdr:colOff>127000</xdr:colOff>
      <xdr:row>98</xdr:row>
      <xdr:rowOff>141579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928948"/>
          <a:ext cx="838200" cy="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57277</xdr:rowOff>
    </xdr:from>
    <xdr:to>
      <xdr:col>81</xdr:col>
      <xdr:colOff>50800</xdr:colOff>
      <xdr:row>98</xdr:row>
      <xdr:rowOff>126848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859377"/>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57277</xdr:rowOff>
    </xdr:from>
    <xdr:to>
      <xdr:col>76</xdr:col>
      <xdr:colOff>114300</xdr:colOff>
      <xdr:row>98</xdr:row>
      <xdr:rowOff>113157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59377"/>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151676</xdr:rowOff>
    </xdr:from>
    <xdr:to>
      <xdr:col>71</xdr:col>
      <xdr:colOff>177800</xdr:colOff>
      <xdr:row>98</xdr:row>
      <xdr:rowOff>113157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782326"/>
          <a:ext cx="889000" cy="1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90779</xdr:rowOff>
    </xdr:from>
    <xdr:to>
      <xdr:col>85</xdr:col>
      <xdr:colOff>177800</xdr:colOff>
      <xdr:row>99</xdr:row>
      <xdr:rowOff>20929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9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5706</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0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76048</xdr:rowOff>
    </xdr:from>
    <xdr:to>
      <xdr:col>81</xdr:col>
      <xdr:colOff>101600</xdr:colOff>
      <xdr:row>99</xdr:row>
      <xdr:rowOff>6198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168775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97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6477</xdr:rowOff>
    </xdr:from>
    <xdr:to>
      <xdr:col>76</xdr:col>
      <xdr:colOff>165100</xdr:colOff>
      <xdr:row>98</xdr:row>
      <xdr:rowOff>108077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99204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9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62357</xdr:rowOff>
    </xdr:from>
    <xdr:to>
      <xdr:col>72</xdr:col>
      <xdr:colOff>38100</xdr:colOff>
      <xdr:row>98</xdr:row>
      <xdr:rowOff>163957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155084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100876</xdr:rowOff>
    </xdr:from>
    <xdr:to>
      <xdr:col>67</xdr:col>
      <xdr:colOff>101600</xdr:colOff>
      <xdr:row>98</xdr:row>
      <xdr:rowOff>31026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47553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50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107628</xdr:rowOff>
    </xdr:from>
    <xdr:to>
      <xdr:col>116</xdr:col>
      <xdr:colOff>63500</xdr:colOff>
      <xdr:row>75</xdr:row>
      <xdr:rowOff>137551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2966378"/>
          <a:ext cx="838200" cy="2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137551</xdr:rowOff>
    </xdr:from>
    <xdr:to>
      <xdr:col>111</xdr:col>
      <xdr:colOff>177800</xdr:colOff>
      <xdr:row>75</xdr:row>
      <xdr:rowOff>154215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2996301"/>
          <a:ext cx="889000" cy="1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154215</xdr:rowOff>
    </xdr:from>
    <xdr:to>
      <xdr:col>107</xdr:col>
      <xdr:colOff>50800</xdr:colOff>
      <xdr:row>76</xdr:row>
      <xdr:rowOff>7660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3012965"/>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482</xdr:rowOff>
    </xdr:from>
    <xdr:to>
      <xdr:col>102</xdr:col>
      <xdr:colOff>114300</xdr:colOff>
      <xdr:row>76</xdr:row>
      <xdr:rowOff>7660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3030682"/>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56828</xdr:rowOff>
    </xdr:from>
    <xdr:to>
      <xdr:col>116</xdr:col>
      <xdr:colOff>114300</xdr:colOff>
      <xdr:row>75</xdr:row>
      <xdr:rowOff>158428</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291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79705</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76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86751</xdr:rowOff>
    </xdr:from>
    <xdr:to>
      <xdr:col>112</xdr:col>
      <xdr:colOff>38100</xdr:colOff>
      <xdr:row>76</xdr:row>
      <xdr:rowOff>16901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9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33428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2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103416</xdr:rowOff>
    </xdr:from>
    <xdr:to>
      <xdr:col>107</xdr:col>
      <xdr:colOff>101600</xdr:colOff>
      <xdr:row>76</xdr:row>
      <xdr:rowOff>33567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9621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24692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5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128311</xdr:rowOff>
    </xdr:from>
    <xdr:to>
      <xdr:col>102</xdr:col>
      <xdr:colOff>165100</xdr:colOff>
      <xdr:row>76</xdr:row>
      <xdr:rowOff>58462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9870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49587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07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121133</xdr:rowOff>
    </xdr:from>
    <xdr:to>
      <xdr:col>98</xdr:col>
      <xdr:colOff>38100</xdr:colOff>
      <xdr:row>76</xdr:row>
      <xdr:rowOff>51284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9798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42409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0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３４９，５８８円となっている。主な構成項目である扶助費は、住民一人当たり８１，４４６円となっており、全国及び徳島県の平均値を下回っているものの、類似団体平均との比較では高い水準にある。この要因として、社会福祉関係経費や子育て支援関係経費が膨らんでいることが挙げられる。今後は、受益者負担の原則などを徹底し、財政を圧迫することのないよう上昇傾向の歯止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徳島県石井町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25,815
25,558
28.85
9,489,578
9,024,616
360,315
5,645,281
4,739,240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100185</xdr:rowOff>
    </xdr:from>
    <xdr:to>
      <xdr:col>24</xdr:col>
      <xdr:colOff>63500</xdr:colOff>
      <xdr:row>37</xdr:row>
      <xdr:rowOff>108022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43835"/>
          <a:ext cx="8382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95286</xdr:rowOff>
    </xdr:from>
    <xdr:to>
      <xdr:col>19</xdr:col>
      <xdr:colOff>177800</xdr:colOff>
      <xdr:row>37</xdr:row>
      <xdr:rowOff>100185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3893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59363</xdr:rowOff>
    </xdr:from>
    <xdr:to>
      <xdr:col>15</xdr:col>
      <xdr:colOff>50800</xdr:colOff>
      <xdr:row>37</xdr:row>
      <xdr:rowOff>95286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030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59363</xdr:rowOff>
    </xdr:from>
    <xdr:to>
      <xdr:col>10</xdr:col>
      <xdr:colOff>114300</xdr:colOff>
      <xdr:row>37</xdr:row>
      <xdr:rowOff>122065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03013"/>
          <a:ext cx="8890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57222</xdr:rowOff>
    </xdr:from>
    <xdr:to>
      <xdr:col>24</xdr:col>
      <xdr:colOff>114300</xdr:colOff>
      <xdr:row>37</xdr:row>
      <xdr:rowOff>158823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008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35649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7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49385</xdr:rowOff>
    </xdr:from>
    <xdr:to>
      <xdr:col>20</xdr:col>
      <xdr:colOff>38100</xdr:colOff>
      <xdr:row>37</xdr:row>
      <xdr:rowOff>150985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9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142112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44486</xdr:rowOff>
    </xdr:from>
    <xdr:to>
      <xdr:col>15</xdr:col>
      <xdr:colOff>101600</xdr:colOff>
      <xdr:row>37</xdr:row>
      <xdr:rowOff>146086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137213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8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8563</xdr:rowOff>
    </xdr:from>
    <xdr:to>
      <xdr:col>10</xdr:col>
      <xdr:colOff>165100</xdr:colOff>
      <xdr:row>37</xdr:row>
      <xdr:rowOff>110163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101290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71265</xdr:rowOff>
    </xdr:from>
    <xdr:to>
      <xdr:col>6</xdr:col>
      <xdr:colOff>38100</xdr:colOff>
      <xdr:row>38</xdr:row>
      <xdr:rowOff>1415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1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163992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0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16680</xdr:rowOff>
    </xdr:from>
    <xdr:to>
      <xdr:col>24</xdr:col>
      <xdr:colOff>63500</xdr:colOff>
      <xdr:row>59</xdr:row>
      <xdr:rowOff>52636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10132230"/>
          <a:ext cx="8382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41489</xdr:rowOff>
    </xdr:from>
    <xdr:to>
      <xdr:col>19</xdr:col>
      <xdr:colOff>177800</xdr:colOff>
      <xdr:row>59</xdr:row>
      <xdr:rowOff>52636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10157039"/>
          <a:ext cx="8890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4739</xdr:rowOff>
    </xdr:from>
    <xdr:to>
      <xdr:col>15</xdr:col>
      <xdr:colOff>50800</xdr:colOff>
      <xdr:row>59</xdr:row>
      <xdr:rowOff>41489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10120289"/>
          <a:ext cx="889000" cy="3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60789</xdr:rowOff>
    </xdr:from>
    <xdr:to>
      <xdr:col>10</xdr:col>
      <xdr:colOff>114300</xdr:colOff>
      <xdr:row>59</xdr:row>
      <xdr:rowOff>4739</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10004889"/>
          <a:ext cx="889000" cy="1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137330</xdr:rowOff>
    </xdr:from>
    <xdr:to>
      <xdr:col>24</xdr:col>
      <xdr:colOff>114300</xdr:colOff>
      <xdr:row>59</xdr:row>
      <xdr:rowOff>67480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100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52257</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9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1836</xdr:rowOff>
    </xdr:from>
    <xdr:to>
      <xdr:col>20</xdr:col>
      <xdr:colOff>38100</xdr:colOff>
      <xdr:row>59</xdr:row>
      <xdr:rowOff>103436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101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94563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21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162139</xdr:rowOff>
    </xdr:from>
    <xdr:to>
      <xdr:col>15</xdr:col>
      <xdr:colOff>101600</xdr:colOff>
      <xdr:row>59</xdr:row>
      <xdr:rowOff>92289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101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83416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19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125389</xdr:rowOff>
    </xdr:from>
    <xdr:to>
      <xdr:col>10</xdr:col>
      <xdr:colOff>165100</xdr:colOff>
      <xdr:row>59</xdr:row>
      <xdr:rowOff>55539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46666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16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9989</xdr:rowOff>
    </xdr:from>
    <xdr:to>
      <xdr:col>6</xdr:col>
      <xdr:colOff>38100</xdr:colOff>
      <xdr:row>58</xdr:row>
      <xdr:rowOff>111589</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102716</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04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82664</xdr:rowOff>
    </xdr:from>
    <xdr:to>
      <xdr:col>24</xdr:col>
      <xdr:colOff>63500</xdr:colOff>
      <xdr:row>75</xdr:row>
      <xdr:rowOff>123914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941414"/>
          <a:ext cx="838200" cy="4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90640</xdr:rowOff>
    </xdr:from>
    <xdr:to>
      <xdr:col>19</xdr:col>
      <xdr:colOff>177800</xdr:colOff>
      <xdr:row>75</xdr:row>
      <xdr:rowOff>123914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2949390"/>
          <a:ext cx="889000" cy="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90640</xdr:rowOff>
    </xdr:from>
    <xdr:to>
      <xdr:col>15</xdr:col>
      <xdr:colOff>50800</xdr:colOff>
      <xdr:row>75</xdr:row>
      <xdr:rowOff>154166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949390"/>
          <a:ext cx="889000" cy="6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154166</xdr:rowOff>
    </xdr:from>
    <xdr:to>
      <xdr:col>10</xdr:col>
      <xdr:colOff>114300</xdr:colOff>
      <xdr:row>76</xdr:row>
      <xdr:rowOff>131674</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012916"/>
          <a:ext cx="889000" cy="1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31864</xdr:rowOff>
    </xdr:from>
    <xdr:to>
      <xdr:col>24</xdr:col>
      <xdr:colOff>114300</xdr:colOff>
      <xdr:row>75</xdr:row>
      <xdr:rowOff>133464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8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54741</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74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73114</xdr:rowOff>
    </xdr:from>
    <xdr:to>
      <xdr:col>20</xdr:col>
      <xdr:colOff>38100</xdr:colOff>
      <xdr:row>76</xdr:row>
      <xdr:rowOff>3265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9318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19791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70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39840</xdr:rowOff>
    </xdr:from>
    <xdr:to>
      <xdr:col>15</xdr:col>
      <xdr:colOff>101600</xdr:colOff>
      <xdr:row>75</xdr:row>
      <xdr:rowOff>141440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8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157967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67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103365</xdr:rowOff>
    </xdr:from>
    <xdr:to>
      <xdr:col>10</xdr:col>
      <xdr:colOff>165100</xdr:colOff>
      <xdr:row>76</xdr:row>
      <xdr:rowOff>33514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962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50042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73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80874</xdr:rowOff>
    </xdr:from>
    <xdr:to>
      <xdr:col>6</xdr:col>
      <xdr:colOff>38100</xdr:colOff>
      <xdr:row>77</xdr:row>
      <xdr:rowOff>11024</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1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27550</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88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155784</xdr:rowOff>
    </xdr:from>
    <xdr:to>
      <xdr:col>24</xdr:col>
      <xdr:colOff>63500</xdr:colOff>
      <xdr:row>97</xdr:row>
      <xdr:rowOff>166430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786434"/>
          <a:ext cx="8382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164291</xdr:rowOff>
    </xdr:from>
    <xdr:to>
      <xdr:col>19</xdr:col>
      <xdr:colOff>177800</xdr:colOff>
      <xdr:row>97</xdr:row>
      <xdr:rowOff>166430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794941"/>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164291</xdr:rowOff>
    </xdr:from>
    <xdr:to>
      <xdr:col>15</xdr:col>
      <xdr:colOff>50800</xdr:colOff>
      <xdr:row>98</xdr:row>
      <xdr:rowOff>16125</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794941"/>
          <a:ext cx="8890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16125</xdr:rowOff>
    </xdr:from>
    <xdr:to>
      <xdr:col>10</xdr:col>
      <xdr:colOff>114300</xdr:colOff>
      <xdr:row>98</xdr:row>
      <xdr:rowOff>42594</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818225"/>
          <a:ext cx="889000" cy="2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104984</xdr:rowOff>
    </xdr:from>
    <xdr:to>
      <xdr:col>24</xdr:col>
      <xdr:colOff>114300</xdr:colOff>
      <xdr:row>98</xdr:row>
      <xdr:rowOff>35134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73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127861</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58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115630</xdr:rowOff>
    </xdr:from>
    <xdr:to>
      <xdr:col>20</xdr:col>
      <xdr:colOff>38100</xdr:colOff>
      <xdr:row>98</xdr:row>
      <xdr:rowOff>45780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7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62307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52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113491</xdr:rowOff>
    </xdr:from>
    <xdr:to>
      <xdr:col>15</xdr:col>
      <xdr:colOff>101600</xdr:colOff>
      <xdr:row>98</xdr:row>
      <xdr:rowOff>43641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7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60168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51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136775</xdr:rowOff>
    </xdr:from>
    <xdr:to>
      <xdr:col>10</xdr:col>
      <xdr:colOff>165100</xdr:colOff>
      <xdr:row>98</xdr:row>
      <xdr:rowOff>66925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7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58052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86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163244</xdr:rowOff>
    </xdr:from>
    <xdr:to>
      <xdr:col>6</xdr:col>
      <xdr:colOff>38100</xdr:colOff>
      <xdr:row>98</xdr:row>
      <xdr:rowOff>93394</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7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109921</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56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163344</xdr:rowOff>
    </xdr:from>
    <xdr:to>
      <xdr:col>55</xdr:col>
      <xdr:colOff>0</xdr:colOff>
      <xdr:row>59</xdr:row>
      <xdr:rowOff>7438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9639300" y="10107444"/>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98062</xdr:rowOff>
    </xdr:from>
    <xdr:to>
      <xdr:col>50</xdr:col>
      <xdr:colOff>114300</xdr:colOff>
      <xdr:row>59</xdr:row>
      <xdr:rowOff>7438</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8750300" y="10042162"/>
          <a:ext cx="889000" cy="8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67920</xdr:rowOff>
    </xdr:from>
    <xdr:to>
      <xdr:col>45</xdr:col>
      <xdr:colOff>177800</xdr:colOff>
      <xdr:row>58</xdr:row>
      <xdr:rowOff>98062</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7861300" y="10012020"/>
          <a:ext cx="8890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67920</xdr:rowOff>
    </xdr:from>
    <xdr:to>
      <xdr:col>41</xdr:col>
      <xdr:colOff>50800</xdr:colOff>
      <xdr:row>59</xdr:row>
      <xdr:rowOff>15619</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flipV="1">
          <a:off x="6972300" y="10012020"/>
          <a:ext cx="889000" cy="1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112544</xdr:rowOff>
    </xdr:from>
    <xdr:to>
      <xdr:col>55</xdr:col>
      <xdr:colOff>50800</xdr:colOff>
      <xdr:row>59</xdr:row>
      <xdr:rowOff>42694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05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31666</xdr:rowOff>
    </xdr:from>
    <xdr:ext cx="469744"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997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128088</xdr:rowOff>
    </xdr:from>
    <xdr:to>
      <xdr:col>50</xdr:col>
      <xdr:colOff>165100</xdr:colOff>
      <xdr:row>59</xdr:row>
      <xdr:rowOff>58238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100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49365</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404428"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47262</xdr:rowOff>
    </xdr:from>
    <xdr:to>
      <xdr:col>46</xdr:col>
      <xdr:colOff>38100</xdr:colOff>
      <xdr:row>58</xdr:row>
      <xdr:rowOff>148862</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99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139989</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483111" y="1008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17120</xdr:rowOff>
    </xdr:from>
    <xdr:to>
      <xdr:col>41</xdr:col>
      <xdr:colOff>101600</xdr:colOff>
      <xdr:row>58</xdr:row>
      <xdr:rowOff>118720</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99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135247</xdr:rowOff>
    </xdr:from>
    <xdr:ext cx="534377"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594111" y="97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136269</xdr:rowOff>
    </xdr:from>
    <xdr:to>
      <xdr:col>36</xdr:col>
      <xdr:colOff>165100</xdr:colOff>
      <xdr:row>59</xdr:row>
      <xdr:rowOff>66419</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08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57546</xdr:rowOff>
    </xdr:from>
    <xdr:ext cx="469744"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37428" y="1017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72676</xdr:rowOff>
    </xdr:from>
    <xdr:to>
      <xdr:col>55</xdr:col>
      <xdr:colOff>0</xdr:colOff>
      <xdr:row>79</xdr:row>
      <xdr:rowOff>83541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9639300" y="13617226"/>
          <a:ext cx="838200" cy="1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83541</xdr:rowOff>
    </xdr:from>
    <xdr:to>
      <xdr:col>50</xdr:col>
      <xdr:colOff>114300</xdr:colOff>
      <xdr:row>79</xdr:row>
      <xdr:rowOff>84891</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8750300" y="13628091"/>
          <a:ext cx="889000" cy="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84891</xdr:rowOff>
    </xdr:from>
    <xdr:to>
      <xdr:col>45</xdr:col>
      <xdr:colOff>177800</xdr:colOff>
      <xdr:row>79</xdr:row>
      <xdr:rowOff>87351</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flipV="1">
          <a:off x="7861300" y="13629441"/>
          <a:ext cx="8890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60855</xdr:rowOff>
    </xdr:from>
    <xdr:to>
      <xdr:col>41</xdr:col>
      <xdr:colOff>50800</xdr:colOff>
      <xdr:row>79</xdr:row>
      <xdr:rowOff>87351</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972300" y="13605405"/>
          <a:ext cx="889000" cy="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21876</xdr:rowOff>
    </xdr:from>
    <xdr:to>
      <xdr:col>55</xdr:col>
      <xdr:colOff>50800</xdr:colOff>
      <xdr:row>79</xdr:row>
      <xdr:rowOff>123476</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123235</xdr:rowOff>
    </xdr:from>
    <xdr:ext cx="469744"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32741</xdr:rowOff>
    </xdr:from>
    <xdr:to>
      <xdr:col>50</xdr:col>
      <xdr:colOff>165100</xdr:colOff>
      <xdr:row>79</xdr:row>
      <xdr:rowOff>134341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57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125468</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04428" y="1367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34091</xdr:rowOff>
    </xdr:from>
    <xdr:to>
      <xdr:col>46</xdr:col>
      <xdr:colOff>38100</xdr:colOff>
      <xdr:row>79</xdr:row>
      <xdr:rowOff>135691</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126818</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428" y="1367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36551</xdr:rowOff>
    </xdr:from>
    <xdr:to>
      <xdr:col>41</xdr:col>
      <xdr:colOff>101600</xdr:colOff>
      <xdr:row>79</xdr:row>
      <xdr:rowOff>138151</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129278</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67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10055</xdr:rowOff>
    </xdr:from>
    <xdr:to>
      <xdr:col>36</xdr:col>
      <xdr:colOff>165100</xdr:colOff>
      <xdr:row>79</xdr:row>
      <xdr:rowOff>111655</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102782</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64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92585</xdr:rowOff>
    </xdr:from>
    <xdr:to>
      <xdr:col>55</xdr:col>
      <xdr:colOff>0</xdr:colOff>
      <xdr:row>98</xdr:row>
      <xdr:rowOff>96924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894685"/>
          <a:ext cx="838200" cy="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96906</xdr:rowOff>
    </xdr:from>
    <xdr:to>
      <xdr:col>50</xdr:col>
      <xdr:colOff>114300</xdr:colOff>
      <xdr:row>98</xdr:row>
      <xdr:rowOff>96924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99006"/>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90119</xdr:rowOff>
    </xdr:from>
    <xdr:to>
      <xdr:col>45</xdr:col>
      <xdr:colOff>177800</xdr:colOff>
      <xdr:row>98</xdr:row>
      <xdr:rowOff>96906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892219"/>
          <a:ext cx="889000" cy="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90119</xdr:rowOff>
    </xdr:from>
    <xdr:to>
      <xdr:col>41</xdr:col>
      <xdr:colOff>50800</xdr:colOff>
      <xdr:row>98</xdr:row>
      <xdr:rowOff>112051</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892219"/>
          <a:ext cx="889000" cy="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41785</xdr:rowOff>
    </xdr:from>
    <xdr:to>
      <xdr:col>55</xdr:col>
      <xdr:colOff>50800</xdr:colOff>
      <xdr:row>98</xdr:row>
      <xdr:rowOff>143385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149613</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46124</xdr:rowOff>
    </xdr:from>
    <xdr:to>
      <xdr:col>50</xdr:col>
      <xdr:colOff>165100</xdr:colOff>
      <xdr:row>98</xdr:row>
      <xdr:rowOff>147724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138851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4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46106</xdr:rowOff>
    </xdr:from>
    <xdr:to>
      <xdr:col>46</xdr:col>
      <xdr:colOff>38100</xdr:colOff>
      <xdr:row>98</xdr:row>
      <xdr:rowOff>147706</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4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138833</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4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39319</xdr:rowOff>
    </xdr:from>
    <xdr:to>
      <xdr:col>41</xdr:col>
      <xdr:colOff>101600</xdr:colOff>
      <xdr:row>98</xdr:row>
      <xdr:rowOff>140919</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4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132046</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61251</xdr:rowOff>
    </xdr:from>
    <xdr:to>
      <xdr:col>36</xdr:col>
      <xdr:colOff>165100</xdr:colOff>
      <xdr:row>98</xdr:row>
      <xdr:rowOff>162851</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6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153978</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5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118173</xdr:rowOff>
    </xdr:from>
    <xdr:to>
      <xdr:col>85</xdr:col>
      <xdr:colOff>127000</xdr:colOff>
      <xdr:row>38</xdr:row>
      <xdr:rowOff>67539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5481300" y="6461823"/>
          <a:ext cx="838200" cy="12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118173</xdr:rowOff>
    </xdr:from>
    <xdr:to>
      <xdr:col>81</xdr:col>
      <xdr:colOff>50800</xdr:colOff>
      <xdr:row>38</xdr:row>
      <xdr:rowOff>31839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461823"/>
          <a:ext cx="8890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38926</xdr:rowOff>
    </xdr:from>
    <xdr:to>
      <xdr:col>76</xdr:col>
      <xdr:colOff>114300</xdr:colOff>
      <xdr:row>38</xdr:row>
      <xdr:rowOff>31839</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211126"/>
          <a:ext cx="889000" cy="3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38926</xdr:rowOff>
    </xdr:from>
    <xdr:to>
      <xdr:col>71</xdr:col>
      <xdr:colOff>177800</xdr:colOff>
      <xdr:row>37</xdr:row>
      <xdr:rowOff>59195</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211126"/>
          <a:ext cx="889000" cy="19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16739</xdr:rowOff>
    </xdr:from>
    <xdr:to>
      <xdr:col>85</xdr:col>
      <xdr:colOff>177800</xdr:colOff>
      <xdr:row>38</xdr:row>
      <xdr:rowOff>118339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53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166616</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5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67373</xdr:rowOff>
    </xdr:from>
    <xdr:to>
      <xdr:col>81</xdr:col>
      <xdr:colOff>101600</xdr:colOff>
      <xdr:row>37</xdr:row>
      <xdr:rowOff>168973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4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14050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1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152489</xdr:rowOff>
    </xdr:from>
    <xdr:to>
      <xdr:col>76</xdr:col>
      <xdr:colOff>165100</xdr:colOff>
      <xdr:row>38</xdr:row>
      <xdr:rowOff>82638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4961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73766</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58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159576</xdr:rowOff>
    </xdr:from>
    <xdr:to>
      <xdr:col>72</xdr:col>
      <xdr:colOff>38100</xdr:colOff>
      <xdr:row>36</xdr:row>
      <xdr:rowOff>89726</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1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106253</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593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8395</xdr:rowOff>
    </xdr:from>
    <xdr:to>
      <xdr:col>67</xdr:col>
      <xdr:colOff>101600</xdr:colOff>
      <xdr:row>37</xdr:row>
      <xdr:rowOff>109995</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3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126522</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12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123241</xdr:rowOff>
    </xdr:from>
    <xdr:to>
      <xdr:col>85</xdr:col>
      <xdr:colOff>127000</xdr:colOff>
      <xdr:row>57</xdr:row>
      <xdr:rowOff>146896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5481300" y="9895891"/>
          <a:ext cx="838200" cy="2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123241</xdr:rowOff>
    </xdr:from>
    <xdr:to>
      <xdr:col>81</xdr:col>
      <xdr:colOff>50800</xdr:colOff>
      <xdr:row>58</xdr:row>
      <xdr:rowOff>75877</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9895891"/>
          <a:ext cx="889000" cy="12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30755</xdr:rowOff>
    </xdr:from>
    <xdr:to>
      <xdr:col>76</xdr:col>
      <xdr:colOff>114300</xdr:colOff>
      <xdr:row>58</xdr:row>
      <xdr:rowOff>75877</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3703300" y="9974855"/>
          <a:ext cx="889000" cy="4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30755</xdr:rowOff>
    </xdr:from>
    <xdr:to>
      <xdr:col>71</xdr:col>
      <xdr:colOff>177800</xdr:colOff>
      <xdr:row>58</xdr:row>
      <xdr:rowOff>146014</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9974855"/>
          <a:ext cx="889000" cy="1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96096</xdr:rowOff>
    </xdr:from>
    <xdr:to>
      <xdr:col>85</xdr:col>
      <xdr:colOff>177800</xdr:colOff>
      <xdr:row>58</xdr:row>
      <xdr:rowOff>26246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8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118973</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72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72441</xdr:rowOff>
    </xdr:from>
    <xdr:to>
      <xdr:col>81</xdr:col>
      <xdr:colOff>101600</xdr:colOff>
      <xdr:row>58</xdr:row>
      <xdr:rowOff>2591</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8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19118</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6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25077</xdr:rowOff>
    </xdr:from>
    <xdr:to>
      <xdr:col>76</xdr:col>
      <xdr:colOff>165100</xdr:colOff>
      <xdr:row>58</xdr:row>
      <xdr:rowOff>126677</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9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117804</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0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151405</xdr:rowOff>
    </xdr:from>
    <xdr:to>
      <xdr:col>72</xdr:col>
      <xdr:colOff>38100</xdr:colOff>
      <xdr:row>58</xdr:row>
      <xdr:rowOff>81555</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992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98082</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969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95214</xdr:rowOff>
    </xdr:from>
    <xdr:to>
      <xdr:col>67</xdr:col>
      <xdr:colOff>101600</xdr:colOff>
      <xdr:row>59</xdr:row>
      <xdr:rowOff>25364</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1003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16491</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1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42698</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7248"/>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42698</xdr:rowOff>
    </xdr:from>
    <xdr:to>
      <xdr:col>71</xdr:col>
      <xdr:colOff>177800</xdr:colOff>
      <xdr:row>79</xdr:row>
      <xdr:rowOff>44092</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flipV="1">
          <a:off x="12814300" y="13587248"/>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163348</xdr:rowOff>
    </xdr:from>
    <xdr:to>
      <xdr:col>72</xdr:col>
      <xdr:colOff>38100</xdr:colOff>
      <xdr:row>79</xdr:row>
      <xdr:rowOff>93498</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84625</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14017" y="13629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164742</xdr:rowOff>
    </xdr:from>
    <xdr:to>
      <xdr:col>67</xdr:col>
      <xdr:colOff>101600</xdr:colOff>
      <xdr:row>79</xdr:row>
      <xdr:rowOff>94892</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86019</xdr:rowOff>
    </xdr:from>
    <xdr:ext cx="31393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57333" y="13630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150813</xdr:rowOff>
    </xdr:from>
    <xdr:to>
      <xdr:col>85</xdr:col>
      <xdr:colOff>127000</xdr:colOff>
      <xdr:row>97</xdr:row>
      <xdr:rowOff>6896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610013"/>
          <a:ext cx="8382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150813</xdr:rowOff>
    </xdr:from>
    <xdr:to>
      <xdr:col>81</xdr:col>
      <xdr:colOff>50800</xdr:colOff>
      <xdr:row>96</xdr:row>
      <xdr:rowOff>163564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610013"/>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163564</xdr:rowOff>
    </xdr:from>
    <xdr:to>
      <xdr:col>76</xdr:col>
      <xdr:colOff>114300</xdr:colOff>
      <xdr:row>96</xdr:row>
      <xdr:rowOff>164275</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622764"/>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164275</xdr:rowOff>
    </xdr:from>
    <xdr:to>
      <xdr:col>71</xdr:col>
      <xdr:colOff>177800</xdr:colOff>
      <xdr:row>96</xdr:row>
      <xdr:rowOff>164872</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623475"/>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127546</xdr:rowOff>
    </xdr:from>
    <xdr:to>
      <xdr:col>85</xdr:col>
      <xdr:colOff>177800</xdr:colOff>
      <xdr:row>97</xdr:row>
      <xdr:rowOff>57696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5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105973</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56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100013</xdr:rowOff>
    </xdr:from>
    <xdr:to>
      <xdr:col>81</xdr:col>
      <xdr:colOff>101600</xdr:colOff>
      <xdr:row>97</xdr:row>
      <xdr:rowOff>30163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5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21290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65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112764</xdr:rowOff>
    </xdr:from>
    <xdr:to>
      <xdr:col>76</xdr:col>
      <xdr:colOff>165100</xdr:colOff>
      <xdr:row>97</xdr:row>
      <xdr:rowOff>42914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57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34041</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66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113475</xdr:rowOff>
    </xdr:from>
    <xdr:to>
      <xdr:col>72</xdr:col>
      <xdr:colOff>38100</xdr:colOff>
      <xdr:row>97</xdr:row>
      <xdr:rowOff>43625</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5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34752</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66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114072</xdr:rowOff>
    </xdr:from>
    <xdr:to>
      <xdr:col>67</xdr:col>
      <xdr:colOff>101600</xdr:colOff>
      <xdr:row>97</xdr:row>
      <xdr:rowOff>44222</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5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60749</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34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民生費は、住民一人当たり１４０，９９１円となっており、全国及び徳島県の平均値を下回っているものの、類似団体平均との比較では高い水準にある。この要因として、福祉関係経費及び子育て支援関係経費が膨らんでいることが挙げられるが、特に令和元年度には障害福祉サービス費の影響が大きい。今後は子育て支援施策等を推進しながらも、受益者負担の原則などを徹底し、財政を圧迫することのないよう上昇傾向の歯止めに努め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消防費について</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平成３０年度は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全国の平均値を上回っており、類似団体平均との比較において</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高い水準に</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あったが、消防団詰所整備事業が終了し、令和元年度は、</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住民一人当たり</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１３，８９４</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類似団体平均と</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全国の平均値</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を下回っている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令和元年度では給食センター改築事業等が始まったことに起因し、実質単年度収支は前年度に比べ大きく減少している。</a:t>
          </a:r>
          <a:endParaRPr kumimoji="0"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しかし実質収支は財政調整基金の取り崩しにより、依然黒字となっている。</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特別会計、公営企業会計の全てにおいて、赤字となっている会計はなく、連結実質赤字比率が算出されない状況が続いている。今後も各会計の基盤となる保険税や料金収入等を安定的に確保し、適正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2;&#36001;&#25919;&#20418;/070&#36001;&#25919;&#29366;&#27841;&#36039;&#26009;&#38598;/R02(R01&#27770;&#31639;)/R03.09.13&#12304;&#20316;&#26989;&#20381;&#38972;&#12305;&#20196;&#21644;&#20803;&#24180;&#24230;&#36001;&#25919;&#29366;&#27841;&#36039;&#26009;&#38598;&#12398;&#20316;&#25104;&#12395;&#12388;&#12356;&#12390;&#65288;2&#22238;&#30446;&#65289;/01_&#30476;&#12408;&#12398;&#22238;&#31572;/&#12304;&#36001;&#25919;&#29366;&#27841;&#36039;&#26009;&#38598;&#12305;_363413_&#30707;&#20117;&#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61.1</v>
          </cell>
          <cell r="BX53">
            <v>60.4</v>
          </cell>
          <cell r="CF53">
            <v>61.9</v>
          </cell>
          <cell r="CN53">
            <v>62.2</v>
          </cell>
          <cell r="CV53">
            <v>63.3</v>
          </cell>
        </row>
        <row r="55">
          <cell r="AN55" t="str">
            <v>類似団体内平均値</v>
          </cell>
          <cell r="BP55">
            <v>13</v>
          </cell>
          <cell r="BX55">
            <v>21</v>
          </cell>
          <cell r="CF55">
            <v>20.2</v>
          </cell>
          <cell r="CN55">
            <v>18.3</v>
          </cell>
          <cell r="CV55">
            <v>20.3</v>
          </cell>
        </row>
        <row r="57">
          <cell r="BP57">
            <v>53.4</v>
          </cell>
          <cell r="BX57">
            <v>56.1</v>
          </cell>
          <cell r="CF57">
            <v>58.1</v>
          </cell>
          <cell r="CN57">
            <v>59.4</v>
          </cell>
          <cell r="CV57">
            <v>60.7</v>
          </cell>
        </row>
        <row r="72">
          <cell r="BP72" t="str">
            <v>H27</v>
          </cell>
          <cell r="BX72" t="str">
            <v>H28</v>
          </cell>
          <cell r="CF72" t="str">
            <v>H29</v>
          </cell>
          <cell r="CN72" t="str">
            <v>H30</v>
          </cell>
          <cell r="CV72" t="str">
            <v>R01</v>
          </cell>
        </row>
        <row r="73">
          <cell r="AN73" t="str">
            <v>当該団体値</v>
          </cell>
        </row>
        <row r="75">
          <cell r="BP75">
            <v>6.4</v>
          </cell>
          <cell r="BX75">
            <v>5.5</v>
          </cell>
          <cell r="CF75">
            <v>4.9000000000000004</v>
          </cell>
          <cell r="CN75">
            <v>5.4</v>
          </cell>
          <cell r="CV75">
            <v>5.7</v>
          </cell>
        </row>
        <row r="77">
          <cell r="AN77" t="str">
            <v>類似団体内平均値</v>
          </cell>
          <cell r="BP77">
            <v>13</v>
          </cell>
          <cell r="BX77">
            <v>21</v>
          </cell>
          <cell r="CF77">
            <v>20.2</v>
          </cell>
          <cell r="CN77">
            <v>18.3</v>
          </cell>
          <cell r="CV77">
            <v>20.3</v>
          </cell>
        </row>
        <row r="79">
          <cell r="BP79">
            <v>6.8</v>
          </cell>
          <cell r="BX79">
            <v>6.8</v>
          </cell>
          <cell r="CF79">
            <v>6.8</v>
          </cell>
          <cell r="CN79">
            <v>6.8</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9489578</v>
      </c>
      <c r="BO4" s="431"/>
      <c r="BP4" s="431"/>
      <c r="BQ4" s="431"/>
      <c r="BR4" s="431"/>
      <c r="BS4" s="431"/>
      <c r="BT4" s="431"/>
      <c r="BU4" s="432"/>
      <c r="BV4" s="430">
        <v>9323077</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6.4</v>
      </c>
      <c r="CU4" s="437"/>
      <c r="CV4" s="437"/>
      <c r="CW4" s="437"/>
      <c r="CX4" s="437"/>
      <c r="CY4" s="437"/>
      <c r="CZ4" s="437"/>
      <c r="DA4" s="438"/>
      <c r="DB4" s="436">
        <v>5.3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9024616</v>
      </c>
      <c r="BO5" s="468"/>
      <c r="BP5" s="468"/>
      <c r="BQ5" s="468"/>
      <c r="BR5" s="468"/>
      <c r="BS5" s="468"/>
      <c r="BT5" s="468"/>
      <c r="BU5" s="469"/>
      <c r="BV5" s="467">
        <v>8986434</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89.7</v>
      </c>
      <c r="CU5" s="465"/>
      <c r="CV5" s="465"/>
      <c r="CW5" s="465"/>
      <c r="CX5" s="465"/>
      <c r="CY5" s="465"/>
      <c r="CZ5" s="465"/>
      <c r="DA5" s="466"/>
      <c r="DB5" s="464">
        <v>89.1</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464962</v>
      </c>
      <c r="BO6" s="468"/>
      <c r="BP6" s="468"/>
      <c r="BQ6" s="468"/>
      <c r="BR6" s="468"/>
      <c r="BS6" s="468"/>
      <c r="BT6" s="468"/>
      <c r="BU6" s="469"/>
      <c r="BV6" s="467">
        <v>336643</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94</v>
      </c>
      <c r="CU6" s="505"/>
      <c r="CV6" s="505"/>
      <c r="CW6" s="505"/>
      <c r="CX6" s="505"/>
      <c r="CY6" s="505"/>
      <c r="CZ6" s="505"/>
      <c r="DA6" s="506"/>
      <c r="DB6" s="504">
        <v>94.4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104647</v>
      </c>
      <c r="BO7" s="468"/>
      <c r="BP7" s="468"/>
      <c r="BQ7" s="468"/>
      <c r="BR7" s="468"/>
      <c r="BS7" s="468"/>
      <c r="BT7" s="468"/>
      <c r="BU7" s="469"/>
      <c r="BV7" s="467">
        <v>36648</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5645281</v>
      </c>
      <c r="CU7" s="468"/>
      <c r="CV7" s="468"/>
      <c r="CW7" s="468"/>
      <c r="CX7" s="468"/>
      <c r="CY7" s="468"/>
      <c r="CZ7" s="468"/>
      <c r="DA7" s="469"/>
      <c r="DB7" s="467">
        <v>5677338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93</v>
      </c>
      <c r="AV8" s="500"/>
      <c r="AW8" s="500"/>
      <c r="AX8" s="500"/>
      <c r="AY8" s="501" t="s">
        <v>107</v>
      </c>
      <c r="AZ8" s="502"/>
      <c r="BA8" s="502"/>
      <c r="BB8" s="502"/>
      <c r="BC8" s="502"/>
      <c r="BD8" s="502"/>
      <c r="BE8" s="502"/>
      <c r="BF8" s="502"/>
      <c r="BG8" s="502"/>
      <c r="BH8" s="502"/>
      <c r="BI8" s="502"/>
      <c r="BJ8" s="502"/>
      <c r="BK8" s="502"/>
      <c r="BL8" s="502"/>
      <c r="BM8" s="503"/>
      <c r="BN8" s="467">
        <v>360315</v>
      </c>
      <c r="BO8" s="468"/>
      <c r="BP8" s="468"/>
      <c r="BQ8" s="468"/>
      <c r="BR8" s="468"/>
      <c r="BS8" s="468"/>
      <c r="BT8" s="468"/>
      <c r="BU8" s="469"/>
      <c r="BV8" s="467">
        <v>299995</v>
      </c>
      <c r="BW8" s="468"/>
      <c r="BX8" s="468"/>
      <c r="BY8" s="468"/>
      <c r="BZ8" s="468"/>
      <c r="CA8" s="468"/>
      <c r="CB8" s="468"/>
      <c r="CC8" s="469"/>
      <c r="CD8" s="470" t="s">
        <v>108</v>
      </c>
      <c r="CE8" s="471"/>
      <c r="CF8" s="471"/>
      <c r="CG8" s="471"/>
      <c r="CH8" s="471"/>
      <c r="CI8" s="471"/>
      <c r="CJ8" s="471"/>
      <c r="CK8" s="471"/>
      <c r="CL8" s="471"/>
      <c r="CM8" s="471"/>
      <c r="CN8" s="471"/>
      <c r="CO8" s="471"/>
      <c r="CP8" s="471"/>
      <c r="CQ8" s="471"/>
      <c r="CR8" s="471"/>
      <c r="CS8" s="472"/>
      <c r="CT8" s="507">
        <v>0.53</v>
      </c>
      <c r="CU8" s="508"/>
      <c r="CV8" s="508"/>
      <c r="CW8" s="508"/>
      <c r="CX8" s="508"/>
      <c r="CY8" s="508"/>
      <c r="CZ8" s="508"/>
      <c r="DA8" s="509"/>
      <c r="DB8" s="507">
        <v>0.52</v>
      </c>
      <c r="DC8" s="508"/>
      <c r="DD8" s="508"/>
      <c r="DE8" s="508"/>
      <c r="DF8" s="508"/>
      <c r="DG8" s="508"/>
      <c r="DH8" s="508"/>
      <c r="DI8" s="509"/>
      <c r="DJ8" s="186"/>
      <c r="DK8" s="186"/>
      <c r="DL8" s="186"/>
      <c r="DM8" s="186"/>
      <c r="DN8" s="186"/>
      <c r="DO8" s="186"/>
    </row>
    <row r="9" spans="1:119" ht="18.75" customHeight="1" thickBot="1" x14ac:dyDescent="0.2">
      <c r="A9" s="187"/>
      <c r="B9" s="461" t="s">
        <v>109</v>
      </c>
      <c r="C9" s="462"/>
      <c r="D9" s="462"/>
      <c r="E9" s="462"/>
      <c r="F9" s="462"/>
      <c r="G9" s="462"/>
      <c r="H9" s="462"/>
      <c r="I9" s="462"/>
      <c r="J9" s="462"/>
      <c r="K9" s="510"/>
      <c r="L9" s="511" t="s">
        <v>110</v>
      </c>
      <c r="M9" s="512"/>
      <c r="N9" s="512"/>
      <c r="O9" s="512"/>
      <c r="P9" s="512"/>
      <c r="Q9" s="513"/>
      <c r="R9" s="514">
        <v>25590</v>
      </c>
      <c r="S9" s="515"/>
      <c r="T9" s="515"/>
      <c r="U9" s="515"/>
      <c r="V9" s="516"/>
      <c r="W9" s="424" t="s">
        <v>111</v>
      </c>
      <c r="X9" s="425"/>
      <c r="Y9" s="425"/>
      <c r="Z9" s="425"/>
      <c r="AA9" s="425"/>
      <c r="AB9" s="425"/>
      <c r="AC9" s="425"/>
      <c r="AD9" s="425"/>
      <c r="AE9" s="425"/>
      <c r="AF9" s="425"/>
      <c r="AG9" s="425"/>
      <c r="AH9" s="425"/>
      <c r="AI9" s="425"/>
      <c r="AJ9" s="425"/>
      <c r="AK9" s="425"/>
      <c r="AL9" s="426"/>
      <c r="AM9" s="496" t="s">
        <v>112</v>
      </c>
      <c r="AN9" s="497"/>
      <c r="AO9" s="497"/>
      <c r="AP9" s="497"/>
      <c r="AQ9" s="497"/>
      <c r="AR9" s="497"/>
      <c r="AS9" s="497"/>
      <c r="AT9" s="498"/>
      <c r="AU9" s="499" t="s">
        <v>93</v>
      </c>
      <c r="AV9" s="500"/>
      <c r="AW9" s="500"/>
      <c r="AX9" s="500"/>
      <c r="AY9" s="501" t="s">
        <v>113</v>
      </c>
      <c r="AZ9" s="502"/>
      <c r="BA9" s="502"/>
      <c r="BB9" s="502"/>
      <c r="BC9" s="502"/>
      <c r="BD9" s="502"/>
      <c r="BE9" s="502"/>
      <c r="BF9" s="502"/>
      <c r="BG9" s="502"/>
      <c r="BH9" s="502"/>
      <c r="BI9" s="502"/>
      <c r="BJ9" s="502"/>
      <c r="BK9" s="502"/>
      <c r="BL9" s="502"/>
      <c r="BM9" s="503"/>
      <c r="BN9" s="467">
        <v>60320</v>
      </c>
      <c r="BO9" s="468"/>
      <c r="BP9" s="468"/>
      <c r="BQ9" s="468"/>
      <c r="BR9" s="468"/>
      <c r="BS9" s="468"/>
      <c r="BT9" s="468"/>
      <c r="BU9" s="469"/>
      <c r="BV9" s="467">
        <v>-55931</v>
      </c>
      <c r="BW9" s="468"/>
      <c r="BX9" s="468"/>
      <c r="BY9" s="468"/>
      <c r="BZ9" s="468"/>
      <c r="CA9" s="468"/>
      <c r="CB9" s="468"/>
      <c r="CC9" s="469"/>
      <c r="CD9" s="470" t="s">
        <v>114</v>
      </c>
      <c r="CE9" s="471"/>
      <c r="CF9" s="471"/>
      <c r="CG9" s="471"/>
      <c r="CH9" s="471"/>
      <c r="CI9" s="471"/>
      <c r="CJ9" s="471"/>
      <c r="CK9" s="471"/>
      <c r="CL9" s="471"/>
      <c r="CM9" s="471"/>
      <c r="CN9" s="471"/>
      <c r="CO9" s="471"/>
      <c r="CP9" s="471"/>
      <c r="CQ9" s="471"/>
      <c r="CR9" s="471"/>
      <c r="CS9" s="472"/>
      <c r="CT9" s="464">
        <v>11</v>
      </c>
      <c r="CU9" s="465"/>
      <c r="CV9" s="465"/>
      <c r="CW9" s="465"/>
      <c r="CX9" s="465"/>
      <c r="CY9" s="465"/>
      <c r="CZ9" s="465"/>
      <c r="DA9" s="466"/>
      <c r="DB9" s="464">
        <v>12.1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115</v>
      </c>
      <c r="M10" s="497"/>
      <c r="N10" s="497"/>
      <c r="O10" s="497"/>
      <c r="P10" s="497"/>
      <c r="Q10" s="498"/>
      <c r="R10" s="518">
        <v>25954</v>
      </c>
      <c r="S10" s="519"/>
      <c r="T10" s="519"/>
      <c r="U10" s="519"/>
      <c r="V10" s="520"/>
      <c r="W10" s="455"/>
      <c r="X10" s="456"/>
      <c r="Y10" s="456"/>
      <c r="Z10" s="456"/>
      <c r="AA10" s="456"/>
      <c r="AB10" s="456"/>
      <c r="AC10" s="456"/>
      <c r="AD10" s="456"/>
      <c r="AE10" s="456"/>
      <c r="AF10" s="456"/>
      <c r="AG10" s="456"/>
      <c r="AH10" s="456"/>
      <c r="AI10" s="456"/>
      <c r="AJ10" s="456"/>
      <c r="AK10" s="456"/>
      <c r="AL10" s="459"/>
      <c r="AM10" s="496" t="s">
        <v>116</v>
      </c>
      <c r="AN10" s="497"/>
      <c r="AO10" s="497"/>
      <c r="AP10" s="497"/>
      <c r="AQ10" s="497"/>
      <c r="AR10" s="497"/>
      <c r="AS10" s="497"/>
      <c r="AT10" s="498"/>
      <c r="AU10" s="499" t="s">
        <v>117</v>
      </c>
      <c r="AV10" s="500"/>
      <c r="AW10" s="500"/>
      <c r="AX10" s="500"/>
      <c r="AY10" s="501" t="s">
        <v>118</v>
      </c>
      <c r="AZ10" s="502"/>
      <c r="BA10" s="502"/>
      <c r="BB10" s="502"/>
      <c r="BC10" s="502"/>
      <c r="BD10" s="502"/>
      <c r="BE10" s="502"/>
      <c r="BF10" s="502"/>
      <c r="BG10" s="502"/>
      <c r="BH10" s="502"/>
      <c r="BI10" s="502"/>
      <c r="BJ10" s="502"/>
      <c r="BK10" s="502"/>
      <c r="BL10" s="502"/>
      <c r="BM10" s="503"/>
      <c r="BN10" s="467">
        <v>150000</v>
      </c>
      <c r="BO10" s="468"/>
      <c r="BP10" s="468"/>
      <c r="BQ10" s="468"/>
      <c r="BR10" s="468"/>
      <c r="BS10" s="468"/>
      <c r="BT10" s="468"/>
      <c r="BU10" s="469"/>
      <c r="BV10" s="467">
        <v>178000</v>
      </c>
      <c r="BW10" s="468"/>
      <c r="BX10" s="468"/>
      <c r="BY10" s="468"/>
      <c r="BZ10" s="468"/>
      <c r="CA10" s="468"/>
      <c r="CB10" s="468"/>
      <c r="CC10" s="469"/>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120</v>
      </c>
      <c r="M11" s="522"/>
      <c r="N11" s="522"/>
      <c r="O11" s="522"/>
      <c r="P11" s="522"/>
      <c r="Q11" s="523"/>
      <c r="R11" s="524" t="s">
        <v>121</v>
      </c>
      <c r="S11" s="525"/>
      <c r="T11" s="525"/>
      <c r="U11" s="525"/>
      <c r="V11" s="526"/>
      <c r="W11" s="455"/>
      <c r="X11" s="456"/>
      <c r="Y11" s="456"/>
      <c r="Z11" s="456"/>
      <c r="AA11" s="456"/>
      <c r="AB11" s="456"/>
      <c r="AC11" s="456"/>
      <c r="AD11" s="456"/>
      <c r="AE11" s="456"/>
      <c r="AF11" s="456"/>
      <c r="AG11" s="456"/>
      <c r="AH11" s="456"/>
      <c r="AI11" s="456"/>
      <c r="AJ11" s="456"/>
      <c r="AK11" s="456"/>
      <c r="AL11" s="459"/>
      <c r="AM11" s="496" t="s">
        <v>122</v>
      </c>
      <c r="AN11" s="497"/>
      <c r="AO11" s="497"/>
      <c r="AP11" s="497"/>
      <c r="AQ11" s="497"/>
      <c r="AR11" s="497"/>
      <c r="AS11" s="497"/>
      <c r="AT11" s="498"/>
      <c r="AU11" s="499" t="s">
        <v>123</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25815</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593000</v>
      </c>
      <c r="BO12" s="468"/>
      <c r="BP12" s="468"/>
      <c r="BQ12" s="468"/>
      <c r="BR12" s="468"/>
      <c r="BS12" s="468"/>
      <c r="BT12" s="468"/>
      <c r="BU12" s="469"/>
      <c r="BV12" s="467">
        <v>178000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25558</v>
      </c>
      <c r="S13" s="552"/>
      <c r="T13" s="552"/>
      <c r="U13" s="552"/>
      <c r="V13" s="553"/>
      <c r="W13" s="483" t="s">
        <v>137</v>
      </c>
      <c r="X13" s="484"/>
      <c r="Y13" s="484"/>
      <c r="Z13" s="484"/>
      <c r="AA13" s="484"/>
      <c r="AB13" s="474"/>
      <c r="AC13" s="518">
        <v>1106</v>
      </c>
      <c r="AD13" s="519"/>
      <c r="AE13" s="519"/>
      <c r="AF13" s="519"/>
      <c r="AG13" s="561"/>
      <c r="AH13" s="518">
        <v>1258</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-382680</v>
      </c>
      <c r="BO13" s="468"/>
      <c r="BP13" s="468"/>
      <c r="BQ13" s="468"/>
      <c r="BR13" s="468"/>
      <c r="BS13" s="468"/>
      <c r="BT13" s="468"/>
      <c r="BU13" s="469"/>
      <c r="BV13" s="467">
        <v>-55931</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5.7</v>
      </c>
      <c r="CU13" s="465"/>
      <c r="CV13" s="465"/>
      <c r="CW13" s="465"/>
      <c r="CX13" s="465"/>
      <c r="CY13" s="465"/>
      <c r="CZ13" s="465"/>
      <c r="DA13" s="466"/>
      <c r="DB13" s="464">
        <v>5.4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25967</v>
      </c>
      <c r="S14" s="552"/>
      <c r="T14" s="552"/>
      <c r="U14" s="552"/>
      <c r="V14" s="553"/>
      <c r="W14" s="457"/>
      <c r="X14" s="458"/>
      <c r="Y14" s="458"/>
      <c r="Z14" s="458"/>
      <c r="AA14" s="458"/>
      <c r="AB14" s="447"/>
      <c r="AC14" s="554">
        <v>9.6999999999999993</v>
      </c>
      <c r="AD14" s="555"/>
      <c r="AE14" s="555"/>
      <c r="AF14" s="555"/>
      <c r="AG14" s="556"/>
      <c r="AH14" s="554">
        <v>10.8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t="s">
        <v>127</v>
      </c>
      <c r="CU14" s="566"/>
      <c r="CV14" s="566"/>
      <c r="CW14" s="566"/>
      <c r="CX14" s="566"/>
      <c r="CY14" s="566"/>
      <c r="CZ14" s="566"/>
      <c r="DA14" s="567"/>
      <c r="DB14" s="565" t="s">
        <v>144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136</v>
      </c>
      <c r="N15" s="559"/>
      <c r="O15" s="559"/>
      <c r="P15" s="559"/>
      <c r="Q15" s="560"/>
      <c r="R15" s="551">
        <v>25705</v>
      </c>
      <c r="S15" s="552"/>
      <c r="T15" s="552"/>
      <c r="U15" s="552"/>
      <c r="V15" s="553"/>
      <c r="W15" s="483" t="s">
        <v>145</v>
      </c>
      <c r="X15" s="484"/>
      <c r="Y15" s="484"/>
      <c r="Z15" s="484"/>
      <c r="AA15" s="484"/>
      <c r="AB15" s="474"/>
      <c r="AC15" s="518">
        <v>2526</v>
      </c>
      <c r="AD15" s="519"/>
      <c r="AE15" s="519"/>
      <c r="AF15" s="519"/>
      <c r="AG15" s="561"/>
      <c r="AH15" s="518">
        <v>2659</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2529862</v>
      </c>
      <c r="BO15" s="431"/>
      <c r="BP15" s="431"/>
      <c r="BQ15" s="431"/>
      <c r="BR15" s="431"/>
      <c r="BS15" s="431"/>
      <c r="BT15" s="431"/>
      <c r="BU15" s="432"/>
      <c r="BV15" s="430">
        <v>2503272</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22.1</v>
      </c>
      <c r="AD16" s="555"/>
      <c r="AE16" s="555"/>
      <c r="AF16" s="555"/>
      <c r="AG16" s="556"/>
      <c r="AH16" s="554">
        <v>22.8</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4717845</v>
      </c>
      <c r="BO16" s="468"/>
      <c r="BP16" s="468"/>
      <c r="BQ16" s="468"/>
      <c r="BR16" s="468"/>
      <c r="BS16" s="468"/>
      <c r="BT16" s="468"/>
      <c r="BU16" s="469"/>
      <c r="BV16" s="467">
        <v>4690044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7779</v>
      </c>
      <c r="AD17" s="519"/>
      <c r="AE17" s="519"/>
      <c r="AF17" s="519"/>
      <c r="AG17" s="561"/>
      <c r="AH17" s="518">
        <v>7745</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3201648</v>
      </c>
      <c r="BO17" s="468"/>
      <c r="BP17" s="468"/>
      <c r="BQ17" s="468"/>
      <c r="BR17" s="468"/>
      <c r="BS17" s="468"/>
      <c r="BT17" s="468"/>
      <c r="BU17" s="469"/>
      <c r="BV17" s="467">
        <v>3167783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28.85</v>
      </c>
      <c r="M18" s="583"/>
      <c r="N18" s="583"/>
      <c r="O18" s="583"/>
      <c r="P18" s="583"/>
      <c r="Q18" s="583"/>
      <c r="R18" s="584"/>
      <c r="S18" s="584"/>
      <c r="T18" s="584"/>
      <c r="U18" s="584"/>
      <c r="V18" s="585"/>
      <c r="W18" s="485"/>
      <c r="X18" s="486"/>
      <c r="Y18" s="486"/>
      <c r="Z18" s="486"/>
      <c r="AA18" s="486"/>
      <c r="AB18" s="477"/>
      <c r="AC18" s="586">
        <v>68.2</v>
      </c>
      <c r="AD18" s="587"/>
      <c r="AE18" s="587"/>
      <c r="AF18" s="587"/>
      <c r="AG18" s="588"/>
      <c r="AH18" s="586">
        <v>66.400000000000006</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5123712</v>
      </c>
      <c r="BO18" s="468"/>
      <c r="BP18" s="468"/>
      <c r="BQ18" s="468"/>
      <c r="BR18" s="468"/>
      <c r="BS18" s="468"/>
      <c r="BT18" s="468"/>
      <c r="BU18" s="469"/>
      <c r="BV18" s="467">
        <v>5109516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887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7038561</v>
      </c>
      <c r="BO19" s="468"/>
      <c r="BP19" s="468"/>
      <c r="BQ19" s="468"/>
      <c r="BR19" s="468"/>
      <c r="BS19" s="468"/>
      <c r="BT19" s="468"/>
      <c r="BU19" s="469"/>
      <c r="BV19" s="467">
        <v>6878147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9327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4739240</v>
      </c>
      <c r="BO23" s="468"/>
      <c r="BP23" s="468"/>
      <c r="BQ23" s="468"/>
      <c r="BR23" s="468"/>
      <c r="BS23" s="468"/>
      <c r="BT23" s="468"/>
      <c r="BU23" s="469"/>
      <c r="BV23" s="467">
        <v>5063296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7860</v>
      </c>
      <c r="R24" s="519"/>
      <c r="S24" s="519"/>
      <c r="T24" s="519"/>
      <c r="U24" s="519"/>
      <c r="V24" s="561"/>
      <c r="W24" s="620"/>
      <c r="X24" s="608"/>
      <c r="Y24" s="609"/>
      <c r="Z24" s="517" t="s">
        <v>169</v>
      </c>
      <c r="AA24" s="497"/>
      <c r="AB24" s="497"/>
      <c r="AC24" s="497"/>
      <c r="AD24" s="497"/>
      <c r="AE24" s="497"/>
      <c r="AF24" s="497"/>
      <c r="AG24" s="498"/>
      <c r="AH24" s="518">
        <v>183</v>
      </c>
      <c r="AI24" s="519"/>
      <c r="AJ24" s="519"/>
      <c r="AK24" s="519"/>
      <c r="AL24" s="561"/>
      <c r="AM24" s="518">
        <v>524844</v>
      </c>
      <c r="AN24" s="519"/>
      <c r="AO24" s="519"/>
      <c r="AP24" s="519"/>
      <c r="AQ24" s="519"/>
      <c r="AR24" s="561"/>
      <c r="AS24" s="518">
        <v>2868</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914930</v>
      </c>
      <c r="BO24" s="468"/>
      <c r="BP24" s="468"/>
      <c r="BQ24" s="468"/>
      <c r="BR24" s="468"/>
      <c r="BS24" s="468"/>
      <c r="BT24" s="468"/>
      <c r="BU24" s="469"/>
      <c r="BV24" s="467">
        <v>1176446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6290</v>
      </c>
      <c r="R25" s="519"/>
      <c r="S25" s="519"/>
      <c r="T25" s="519"/>
      <c r="U25" s="519"/>
      <c r="V25" s="561"/>
      <c r="W25" s="620"/>
      <c r="X25" s="608"/>
      <c r="Y25" s="609"/>
      <c r="Z25" s="517" t="s">
        <v>172</v>
      </c>
      <c r="AA25" s="497"/>
      <c r="AB25" s="497"/>
      <c r="AC25" s="497"/>
      <c r="AD25" s="497"/>
      <c r="AE25" s="497"/>
      <c r="AF25" s="497"/>
      <c r="AG25" s="498"/>
      <c r="AH25" s="518" t="s">
        <v>127</v>
      </c>
      <c r="AI25" s="519"/>
      <c r="AJ25" s="519"/>
      <c r="AK25" s="519"/>
      <c r="AL25" s="561"/>
      <c r="AM25" s="518" t="s">
        <v>127</v>
      </c>
      <c r="AN25" s="519"/>
      <c r="AO25" s="519"/>
      <c r="AP25" s="519"/>
      <c r="AQ25" s="519"/>
      <c r="AR25" s="561"/>
      <c r="AS25" s="518" t="s">
        <v>127</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2212306</v>
      </c>
      <c r="BO25" s="431"/>
      <c r="BP25" s="431"/>
      <c r="BQ25" s="431"/>
      <c r="BR25" s="431"/>
      <c r="BS25" s="431"/>
      <c r="BT25" s="431"/>
      <c r="BU25" s="432"/>
      <c r="BV25" s="430">
        <v>218136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5740</v>
      </c>
      <c r="R26" s="519"/>
      <c r="S26" s="519"/>
      <c r="T26" s="519"/>
      <c r="U26" s="519"/>
      <c r="V26" s="561"/>
      <c r="W26" s="620"/>
      <c r="X26" s="608"/>
      <c r="Y26" s="609"/>
      <c r="Z26" s="517" t="s">
        <v>175</v>
      </c>
      <c r="AA26" s="630"/>
      <c r="AB26" s="630"/>
      <c r="AC26" s="630"/>
      <c r="AD26" s="630"/>
      <c r="AE26" s="630"/>
      <c r="AF26" s="630"/>
      <c r="AG26" s="631"/>
      <c r="AH26" s="518">
        <v>24</v>
      </c>
      <c r="AI26" s="519"/>
      <c r="AJ26" s="519"/>
      <c r="AK26" s="519"/>
      <c r="AL26" s="561"/>
      <c r="AM26" s="518">
        <v>78864</v>
      </c>
      <c r="AN26" s="519"/>
      <c r="AO26" s="519"/>
      <c r="AP26" s="519"/>
      <c r="AQ26" s="519"/>
      <c r="AR26" s="561"/>
      <c r="AS26" s="518">
        <v>3286</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144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2980</v>
      </c>
      <c r="R27" s="519"/>
      <c r="S27" s="519"/>
      <c r="T27" s="519"/>
      <c r="U27" s="519"/>
      <c r="V27" s="561"/>
      <c r="W27" s="620"/>
      <c r="X27" s="608"/>
      <c r="Y27" s="609"/>
      <c r="Z27" s="517" t="s">
        <v>178</v>
      </c>
      <c r="AA27" s="497"/>
      <c r="AB27" s="497"/>
      <c r="AC27" s="497"/>
      <c r="AD27" s="497"/>
      <c r="AE27" s="497"/>
      <c r="AF27" s="497"/>
      <c r="AG27" s="498"/>
      <c r="AH27" s="518">
        <v>27</v>
      </c>
      <c r="AI27" s="519"/>
      <c r="AJ27" s="519"/>
      <c r="AK27" s="519"/>
      <c r="AL27" s="561"/>
      <c r="AM27" s="518">
        <v>82834</v>
      </c>
      <c r="AN27" s="519"/>
      <c r="AO27" s="519"/>
      <c r="AP27" s="519"/>
      <c r="AQ27" s="519"/>
      <c r="AR27" s="561"/>
      <c r="AS27" s="518">
        <v>3068</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292000</v>
      </c>
      <c r="BO27" s="644"/>
      <c r="BP27" s="644"/>
      <c r="BQ27" s="644"/>
      <c r="BR27" s="644"/>
      <c r="BS27" s="644"/>
      <c r="BT27" s="644"/>
      <c r="BU27" s="645"/>
      <c r="BV27" s="643">
        <v>292000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180</v>
      </c>
      <c r="F28" s="497"/>
      <c r="G28" s="497"/>
      <c r="H28" s="497"/>
      <c r="I28" s="497"/>
      <c r="J28" s="497"/>
      <c r="K28" s="498"/>
      <c r="L28" s="518">
        <v>1</v>
      </c>
      <c r="M28" s="519"/>
      <c r="N28" s="519"/>
      <c r="O28" s="519"/>
      <c r="P28" s="561"/>
      <c r="Q28" s="518">
        <v>2495</v>
      </c>
      <c r="R28" s="519"/>
      <c r="S28" s="519"/>
      <c r="T28" s="519"/>
      <c r="U28" s="519"/>
      <c r="V28" s="561"/>
      <c r="W28" s="620"/>
      <c r="X28" s="608"/>
      <c r="Y28" s="609"/>
      <c r="Z28" s="517" t="s">
        <v>181</v>
      </c>
      <c r="AA28" s="497"/>
      <c r="AB28" s="497"/>
      <c r="AC28" s="497"/>
      <c r="AD28" s="497"/>
      <c r="AE28" s="497"/>
      <c r="AF28" s="497"/>
      <c r="AG28" s="498"/>
      <c r="AH28" s="518" t="s">
        <v>127</v>
      </c>
      <c r="AI28" s="519"/>
      <c r="AJ28" s="519"/>
      <c r="AK28" s="519"/>
      <c r="AL28" s="561"/>
      <c r="AM28" s="518" t="s">
        <v>127</v>
      </c>
      <c r="AN28" s="519"/>
      <c r="AO28" s="519"/>
      <c r="AP28" s="519"/>
      <c r="AQ28" s="519"/>
      <c r="AR28" s="561"/>
      <c r="AS28" s="518" t="s">
        <v>127</v>
      </c>
      <c r="AT28" s="519"/>
      <c r="AU28" s="519"/>
      <c r="AV28" s="519"/>
      <c r="AW28" s="519"/>
      <c r="AX28" s="520"/>
      <c r="AY28" s="646" t="s">
        <v>182</v>
      </c>
      <c r="AZ28" s="647"/>
      <c r="BA28" s="647"/>
      <c r="BB28" s="648"/>
      <c r="BC28" s="427" t="s">
        <v>47</v>
      </c>
      <c r="BD28" s="428"/>
      <c r="BE28" s="428"/>
      <c r="BF28" s="428"/>
      <c r="BG28" s="428"/>
      <c r="BH28" s="428"/>
      <c r="BI28" s="428"/>
      <c r="BJ28" s="428"/>
      <c r="BK28" s="428"/>
      <c r="BL28" s="428"/>
      <c r="BM28" s="429"/>
      <c r="BN28" s="430">
        <v>2367000</v>
      </c>
      <c r="BO28" s="431"/>
      <c r="BP28" s="431"/>
      <c r="BQ28" s="431"/>
      <c r="BR28" s="431"/>
      <c r="BS28" s="431"/>
      <c r="BT28" s="431"/>
      <c r="BU28" s="432"/>
      <c r="BV28" s="430">
        <v>2810000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12</v>
      </c>
      <c r="M29" s="519"/>
      <c r="N29" s="519"/>
      <c r="O29" s="519"/>
      <c r="P29" s="561"/>
      <c r="Q29" s="518">
        <v>2030</v>
      </c>
      <c r="R29" s="519"/>
      <c r="S29" s="519"/>
      <c r="T29" s="519"/>
      <c r="U29" s="519"/>
      <c r="V29" s="561"/>
      <c r="W29" s="621"/>
      <c r="X29" s="622"/>
      <c r="Y29" s="623"/>
      <c r="Z29" s="517" t="s">
        <v>184</v>
      </c>
      <c r="AA29" s="497"/>
      <c r="AB29" s="497"/>
      <c r="AC29" s="497"/>
      <c r="AD29" s="497"/>
      <c r="AE29" s="497"/>
      <c r="AF29" s="497"/>
      <c r="AG29" s="498"/>
      <c r="AH29" s="518">
        <v>210</v>
      </c>
      <c r="AI29" s="519"/>
      <c r="AJ29" s="519"/>
      <c r="AK29" s="519"/>
      <c r="AL29" s="561"/>
      <c r="AM29" s="518">
        <v>607678</v>
      </c>
      <c r="AN29" s="519"/>
      <c r="AO29" s="519"/>
      <c r="AP29" s="519"/>
      <c r="AQ29" s="519"/>
      <c r="AR29" s="561"/>
      <c r="AS29" s="518">
        <v>2894</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700000</v>
      </c>
      <c r="BO29" s="468"/>
      <c r="BP29" s="468"/>
      <c r="BQ29" s="468"/>
      <c r="BR29" s="468"/>
      <c r="BS29" s="468"/>
      <c r="BT29" s="468"/>
      <c r="BU29" s="469"/>
      <c r="BV29" s="467">
        <v>851000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98.5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1106857</v>
      </c>
      <c r="BO30" s="644"/>
      <c r="BP30" s="644"/>
      <c r="BQ30" s="644"/>
      <c r="BR30" s="644"/>
      <c r="BS30" s="644"/>
      <c r="BT30" s="644"/>
      <c r="BU30" s="645"/>
      <c r="BV30" s="643">
        <v>1111261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193</v>
      </c>
      <c r="V33" s="491"/>
      <c r="W33" s="456" t="s">
        <v>195</v>
      </c>
      <c r="X33" s="456"/>
      <c r="Y33" s="456"/>
      <c r="Z33" s="456"/>
      <c r="AA33" s="456"/>
      <c r="AB33" s="456"/>
      <c r="AC33" s="456"/>
      <c r="AD33" s="456"/>
      <c r="AE33" s="456"/>
      <c r="AF33" s="456"/>
      <c r="AG33" s="456"/>
      <c r="AH33" s="456"/>
      <c r="AI33" s="456"/>
      <c r="AJ33" s="456"/>
      <c r="AK33" s="456"/>
      <c r="AL33" s="216"/>
      <c r="AM33" s="491" t="s">
        <v>196</v>
      </c>
      <c r="AN33" s="491"/>
      <c r="AO33" s="456" t="s">
        <v>194</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200</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石井町国民健康保険特別会計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IF('各会計、関係団体の財政状況及び健全化判断比率'!B31="","",'各会計、関係団体の財政状況及び健全化判断比率'!B31)</f>
        <v>石井町水道事業会計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名西消防組合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石井町住宅新築資金等貸付事業特別会計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石井町介護保険特別会計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徳島県市町村議会議員公務災害補償等組合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石井町給与集中管理特別会計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石井町後期高齢者医療特別会計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徳島県市町村総合事務組合（一般会計）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徳島県市町村総合事務組合（滞納整理機構特別会計）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徳島県後期高齢者医療広域連合（一般会計）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徳島県後期高齢者医療広域連合（後期高齢者医療事業会計）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bsbrBL6oq5YxV5c/2LnFzRYV8pqGj/iwVuOOj9wziuwuGYsDEXQ1ZSNQC7awcBNxAT+9jtHkTyDs/ZZkRhVJXA==" saltValue="f+M5dqqZVQdZHQLhnw2D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9" t="s">
        <v>566</v>
      </c>
      <c r="D34" s="1249"/>
      <c r="E34" s="1250"/>
      <c r="F34" s="32">
        <v>3.4</v>
      </c>
      <c r="G34" s="33">
        <v>4</v>
      </c>
      <c r="H34" s="33">
        <v>4.91</v>
      </c>
      <c r="I34" s="33">
        <v>5.54</v>
      </c>
      <c r="J34" s="34">
        <v>6.46</v>
      </c>
      <c r="K34" s="22"/>
      <c r="L34" s="22"/>
      <c r="M34" s="22"/>
      <c r="N34" s="22"/>
      <c r="O34" s="22"/>
      <c r="P34" s="22"/>
    </row>
    <row r="35" spans="1:16" ht="39" customHeight="1" x14ac:dyDescent="0.15">
      <c r="A35" s="22"/>
      <c r="B35" s="35"/>
      <c r="C35" s="1243" t="s">
        <v>567</v>
      </c>
      <c r="D35" s="1244"/>
      <c r="E35" s="1245"/>
      <c r="F35" s="36">
        <v>7.3</v>
      </c>
      <c r="G35" s="37">
        <v>7.28</v>
      </c>
      <c r="H35" s="37">
        <v>6.21</v>
      </c>
      <c r="I35" s="37">
        <v>5.28</v>
      </c>
      <c r="J35" s="38">
        <v>6.38</v>
      </c>
      <c r="K35" s="22"/>
      <c r="L35" s="22"/>
      <c r="M35" s="22"/>
      <c r="N35" s="22"/>
      <c r="O35" s="22"/>
      <c r="P35" s="22"/>
    </row>
    <row r="36" spans="1:16" ht="39" customHeight="1" x14ac:dyDescent="0.15">
      <c r="A36" s="22"/>
      <c r="B36" s="35"/>
      <c r="C36" s="1243" t="s">
        <v>568</v>
      </c>
      <c r="D36" s="1244"/>
      <c r="E36" s="1245"/>
      <c r="F36" s="36">
        <v>1.25</v>
      </c>
      <c r="G36" s="37">
        <v>1.52</v>
      </c>
      <c r="H36" s="37">
        <v>1.68</v>
      </c>
      <c r="I36" s="37">
        <v>1.73</v>
      </c>
      <c r="J36" s="38">
        <v>2.0099999999999998</v>
      </c>
      <c r="K36" s="22"/>
      <c r="L36" s="22"/>
      <c r="M36" s="22"/>
      <c r="N36" s="22"/>
      <c r="O36" s="22"/>
      <c r="P36" s="22"/>
    </row>
    <row r="37" spans="1:16" ht="39" customHeight="1" x14ac:dyDescent="0.15">
      <c r="A37" s="22"/>
      <c r="B37" s="35"/>
      <c r="C37" s="1243" t="s">
        <v>569</v>
      </c>
      <c r="D37" s="1244"/>
      <c r="E37" s="1245"/>
      <c r="F37" s="36">
        <v>3.65</v>
      </c>
      <c r="G37" s="37">
        <v>4.76</v>
      </c>
      <c r="H37" s="37">
        <v>6.77</v>
      </c>
      <c r="I37" s="37">
        <v>2.33</v>
      </c>
      <c r="J37" s="38">
        <v>1.87</v>
      </c>
      <c r="K37" s="22"/>
      <c r="L37" s="22"/>
      <c r="M37" s="22"/>
      <c r="N37" s="22"/>
      <c r="O37" s="22"/>
      <c r="P37" s="22"/>
    </row>
    <row r="38" spans="1:16" ht="39" customHeight="1" x14ac:dyDescent="0.15">
      <c r="A38" s="22"/>
      <c r="B38" s="35"/>
      <c r="C38" s="1243" t="s">
        <v>570</v>
      </c>
      <c r="D38" s="1244"/>
      <c r="E38" s="1245"/>
      <c r="F38" s="36">
        <v>0.01</v>
      </c>
      <c r="G38" s="37">
        <v>0.03</v>
      </c>
      <c r="H38" s="37">
        <v>0.03</v>
      </c>
      <c r="I38" s="37">
        <v>0.04</v>
      </c>
      <c r="J38" s="38">
        <v>0.04</v>
      </c>
      <c r="K38" s="22"/>
      <c r="L38" s="22"/>
      <c r="M38" s="22"/>
      <c r="N38" s="22"/>
      <c r="O38" s="22"/>
      <c r="P38" s="22"/>
    </row>
    <row r="39" spans="1:16" ht="39" customHeight="1" x14ac:dyDescent="0.15">
      <c r="A39" s="22"/>
      <c r="B39" s="35"/>
      <c r="C39" s="1243" t="s">
        <v>571</v>
      </c>
      <c r="D39" s="1244"/>
      <c r="E39" s="1245"/>
      <c r="F39" s="36">
        <v>0.01</v>
      </c>
      <c r="G39" s="37">
        <v>0</v>
      </c>
      <c r="H39" s="37">
        <v>0</v>
      </c>
      <c r="I39" s="37">
        <v>0</v>
      </c>
      <c r="J39" s="38">
        <v>0</v>
      </c>
      <c r="K39" s="22"/>
      <c r="L39" s="22"/>
      <c r="M39" s="22"/>
      <c r="N39" s="22"/>
      <c r="O39" s="22"/>
      <c r="P39" s="22"/>
    </row>
    <row r="40" spans="1:16" ht="39" customHeight="1" x14ac:dyDescent="0.15">
      <c r="A40" s="22"/>
      <c r="B40" s="35"/>
      <c r="C40" s="1243" t="s">
        <v>572</v>
      </c>
      <c r="D40" s="1244"/>
      <c r="E40" s="1245"/>
      <c r="F40" s="36">
        <v>0</v>
      </c>
      <c r="G40" s="37">
        <v>0</v>
      </c>
      <c r="H40" s="37">
        <v>0</v>
      </c>
      <c r="I40" s="37">
        <v>0</v>
      </c>
      <c r="J40" s="38">
        <v>0</v>
      </c>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573</v>
      </c>
      <c r="D42" s="1244"/>
      <c r="E42" s="1245"/>
      <c r="F42" s="36" t="s">
        <v>516</v>
      </c>
      <c r="G42" s="37" t="s">
        <v>516</v>
      </c>
      <c r="H42" s="37" t="s">
        <v>516</v>
      </c>
      <c r="I42" s="37" t="s">
        <v>516</v>
      </c>
      <c r="J42" s="38" t="s">
        <v>516</v>
      </c>
      <c r="K42" s="22"/>
      <c r="L42" s="22"/>
      <c r="M42" s="22"/>
      <c r="N42" s="22"/>
      <c r="O42" s="22"/>
      <c r="P42" s="22"/>
    </row>
    <row r="43" spans="1:16" ht="39" customHeight="1" thickBot="1" x14ac:dyDescent="0.2">
      <c r="A43" s="22"/>
      <c r="B43" s="40"/>
      <c r="C43" s="1246" t="s">
        <v>574</v>
      </c>
      <c r="D43" s="1247"/>
      <c r="E43" s="1248"/>
      <c r="F43" s="41" t="s">
        <v>516</v>
      </c>
      <c r="G43" s="42" t="s">
        <v>516</v>
      </c>
      <c r="H43" s="42" t="s">
        <v>516</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5178T3m0lCuoxrPCcms/vCdrOlykppO9K856bnTX5ulR8GrlXpFCAdb6fyzE2Kc/5xMSvvtJTlNNid89IlbyQ==" saltValue="GjmNLLDZhZSLX7xk4Tp/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1" t="s">
        <v>10</v>
      </c>
      <c r="C45" s="1252"/>
      <c r="D45" s="58"/>
      <c r="E45" s="1257" t="s">
        <v>11</v>
      </c>
      <c r="F45" s="1257"/>
      <c r="G45" s="1257"/>
      <c r="H45" s="1257"/>
      <c r="I45" s="1257"/>
      <c r="J45" s="1258"/>
      <c r="K45" s="59">
        <v>818</v>
      </c>
      <c r="L45" s="60">
        <v>815</v>
      </c>
      <c r="M45" s="60">
        <v>813</v>
      </c>
      <c r="N45" s="60">
        <v>834</v>
      </c>
      <c r="O45" s="61">
        <v>773</v>
      </c>
      <c r="P45" s="48"/>
      <c r="Q45" s="48"/>
      <c r="R45" s="48"/>
      <c r="S45" s="48"/>
      <c r="T45" s="48"/>
      <c r="U45" s="48"/>
    </row>
    <row r="46" spans="1:21" ht="30.75" customHeight="1" x14ac:dyDescent="0.15">
      <c r="A46" s="48"/>
      <c r="B46" s="1253"/>
      <c r="C46" s="1254"/>
      <c r="D46" s="62"/>
      <c r="E46" s="1259" t="s">
        <v>12</v>
      </c>
      <c r="F46" s="1259"/>
      <c r="G46" s="1259"/>
      <c r="H46" s="1259"/>
      <c r="I46" s="1259"/>
      <c r="J46" s="1260"/>
      <c r="K46" s="63" t="s">
        <v>516</v>
      </c>
      <c r="L46" s="64" t="s">
        <v>516</v>
      </c>
      <c r="M46" s="64" t="s">
        <v>516</v>
      </c>
      <c r="N46" s="64" t="s">
        <v>516</v>
      </c>
      <c r="O46" s="65" t="s">
        <v>516</v>
      </c>
      <c r="P46" s="48"/>
      <c r="Q46" s="48"/>
      <c r="R46" s="48"/>
      <c r="S46" s="48"/>
      <c r="T46" s="48"/>
      <c r="U46" s="48"/>
    </row>
    <row r="47" spans="1:21" ht="30.75" customHeight="1" x14ac:dyDescent="0.15">
      <c r="A47" s="48"/>
      <c r="B47" s="1253"/>
      <c r="C47" s="1254"/>
      <c r="D47" s="62"/>
      <c r="E47" s="1259" t="s">
        <v>13</v>
      </c>
      <c r="F47" s="1259"/>
      <c r="G47" s="1259"/>
      <c r="H47" s="1259"/>
      <c r="I47" s="1259"/>
      <c r="J47" s="1260"/>
      <c r="K47" s="63" t="s">
        <v>516</v>
      </c>
      <c r="L47" s="64" t="s">
        <v>516</v>
      </c>
      <c r="M47" s="64" t="s">
        <v>516</v>
      </c>
      <c r="N47" s="64" t="s">
        <v>516</v>
      </c>
      <c r="O47" s="65" t="s">
        <v>516</v>
      </c>
      <c r="P47" s="48"/>
      <c r="Q47" s="48"/>
      <c r="R47" s="48"/>
      <c r="S47" s="48"/>
      <c r="T47" s="48"/>
      <c r="U47" s="48"/>
    </row>
    <row r="48" spans="1:21" ht="30.75" customHeight="1" x14ac:dyDescent="0.15">
      <c r="A48" s="48"/>
      <c r="B48" s="1253"/>
      <c r="C48" s="1254"/>
      <c r="D48" s="62"/>
      <c r="E48" s="1259" t="s">
        <v>14</v>
      </c>
      <c r="F48" s="1259"/>
      <c r="G48" s="1259"/>
      <c r="H48" s="1259"/>
      <c r="I48" s="1259"/>
      <c r="J48" s="1260"/>
      <c r="K48" s="63">
        <v>4</v>
      </c>
      <c r="L48" s="64">
        <v>4</v>
      </c>
      <c r="M48" s="64">
        <v>4</v>
      </c>
      <c r="N48" s="64">
        <v>5</v>
      </c>
      <c r="O48" s="65">
        <v>6</v>
      </c>
      <c r="P48" s="48"/>
      <c r="Q48" s="48"/>
      <c r="R48" s="48"/>
      <c r="S48" s="48"/>
      <c r="T48" s="48"/>
      <c r="U48" s="48"/>
    </row>
    <row r="49" spans="1:21" ht="30.75" customHeight="1" x14ac:dyDescent="0.15">
      <c r="A49" s="48"/>
      <c r="B49" s="1253"/>
      <c r="C49" s="1254"/>
      <c r="D49" s="62"/>
      <c r="E49" s="1259" t="s">
        <v>15</v>
      </c>
      <c r="F49" s="1259"/>
      <c r="G49" s="1259"/>
      <c r="H49" s="1259"/>
      <c r="I49" s="1259"/>
      <c r="J49" s="1260"/>
      <c r="K49" s="63" t="s">
        <v>516</v>
      </c>
      <c r="L49" s="64" t="s">
        <v>516</v>
      </c>
      <c r="M49" s="64" t="s">
        <v>516</v>
      </c>
      <c r="N49" s="64" t="s">
        <v>516</v>
      </c>
      <c r="O49" s="65" t="s">
        <v>516</v>
      </c>
      <c r="P49" s="48"/>
      <c r="Q49" s="48"/>
      <c r="R49" s="48"/>
      <c r="S49" s="48"/>
      <c r="T49" s="48"/>
      <c r="U49" s="48"/>
    </row>
    <row r="50" spans="1:21" ht="30.75" customHeight="1" x14ac:dyDescent="0.15">
      <c r="A50" s="48"/>
      <c r="B50" s="1253"/>
      <c r="C50" s="1254"/>
      <c r="D50" s="62"/>
      <c r="E50" s="1259" t="s">
        <v>16</v>
      </c>
      <c r="F50" s="1259"/>
      <c r="G50" s="1259"/>
      <c r="H50" s="1259"/>
      <c r="I50" s="1259"/>
      <c r="J50" s="1260"/>
      <c r="K50" s="63" t="s">
        <v>516</v>
      </c>
      <c r="L50" s="64" t="s">
        <v>516</v>
      </c>
      <c r="M50" s="64" t="s">
        <v>516</v>
      </c>
      <c r="N50" s="64" t="s">
        <v>516</v>
      </c>
      <c r="O50" s="65" t="s">
        <v>516</v>
      </c>
      <c r="P50" s="48"/>
      <c r="Q50" s="48"/>
      <c r="R50" s="48"/>
      <c r="S50" s="48"/>
      <c r="T50" s="48"/>
      <c r="U50" s="48"/>
    </row>
    <row r="51" spans="1:21" ht="30.75" customHeight="1" x14ac:dyDescent="0.15">
      <c r="A51" s="48"/>
      <c r="B51" s="1255"/>
      <c r="C51" s="1256"/>
      <c r="D51" s="66"/>
      <c r="E51" s="1259" t="s">
        <v>17</v>
      </c>
      <c r="F51" s="1259"/>
      <c r="G51" s="1259"/>
      <c r="H51" s="1259"/>
      <c r="I51" s="1259"/>
      <c r="J51" s="1260"/>
      <c r="K51" s="63" t="s">
        <v>516</v>
      </c>
      <c r="L51" s="64" t="s">
        <v>516</v>
      </c>
      <c r="M51" s="64" t="s">
        <v>516</v>
      </c>
      <c r="N51" s="64" t="s">
        <v>516</v>
      </c>
      <c r="O51" s="65" t="s">
        <v>516</v>
      </c>
      <c r="P51" s="48"/>
      <c r="Q51" s="48"/>
      <c r="R51" s="48"/>
      <c r="S51" s="48"/>
      <c r="T51" s="48"/>
      <c r="U51" s="48"/>
    </row>
    <row r="52" spans="1:21" ht="30.75" customHeight="1" x14ac:dyDescent="0.15">
      <c r="A52" s="48"/>
      <c r="B52" s="1261" t="s">
        <v>18</v>
      </c>
      <c r="C52" s="1262"/>
      <c r="D52" s="66"/>
      <c r="E52" s="1259" t="s">
        <v>19</v>
      </c>
      <c r="F52" s="1259"/>
      <c r="G52" s="1259"/>
      <c r="H52" s="1259"/>
      <c r="I52" s="1259"/>
      <c r="J52" s="1260"/>
      <c r="K52" s="63">
        <v>570</v>
      </c>
      <c r="L52" s="64">
        <v>564</v>
      </c>
      <c r="M52" s="64">
        <v>554</v>
      </c>
      <c r="N52" s="64">
        <v>512</v>
      </c>
      <c r="O52" s="65">
        <v>481</v>
      </c>
      <c r="P52" s="48"/>
      <c r="Q52" s="48"/>
      <c r="R52" s="48"/>
      <c r="S52" s="48"/>
      <c r="T52" s="48"/>
      <c r="U52" s="48"/>
    </row>
    <row r="53" spans="1:21" ht="30.75" customHeight="1" thickBot="1" x14ac:dyDescent="0.2">
      <c r="A53" s="48"/>
      <c r="B53" s="1263" t="s">
        <v>20</v>
      </c>
      <c r="C53" s="1264"/>
      <c r="D53" s="67"/>
      <c r="E53" s="1265" t="s">
        <v>21</v>
      </c>
      <c r="F53" s="1265"/>
      <c r="G53" s="1265"/>
      <c r="H53" s="1265"/>
      <c r="I53" s="1265"/>
      <c r="J53" s="1266"/>
      <c r="K53" s="68">
        <v>252</v>
      </c>
      <c r="L53" s="69">
        <v>255</v>
      </c>
      <c r="M53" s="69">
        <v>263</v>
      </c>
      <c r="N53" s="69">
        <v>327</v>
      </c>
      <c r="O53" s="70">
        <v>298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7" t="s">
        <v>24</v>
      </c>
      <c r="C57" s="1268"/>
      <c r="D57" s="1271" t="s">
        <v>25</v>
      </c>
      <c r="E57" s="1272"/>
      <c r="F57" s="1272"/>
      <c r="G57" s="1272"/>
      <c r="H57" s="1272"/>
      <c r="I57" s="1272"/>
      <c r="J57" s="1273"/>
      <c r="K57" s="83" t="s">
        <v>516</v>
      </c>
      <c r="L57" s="84" t="s">
        <v>516</v>
      </c>
      <c r="M57" s="84" t="s">
        <v>516</v>
      </c>
      <c r="N57" s="84" t="s">
        <v>516</v>
      </c>
      <c r="O57" s="85" t="s">
        <v>516</v>
      </c>
    </row>
    <row r="58" spans="1:21" ht="31.5" customHeight="1" thickBot="1" x14ac:dyDescent="0.2">
      <c r="B58" s="1269"/>
      <c r="C58" s="1270"/>
      <c r="D58" s="1274" t="s">
        <v>26</v>
      </c>
      <c r="E58" s="1275"/>
      <c r="F58" s="1275"/>
      <c r="G58" s="1275"/>
      <c r="H58" s="1275"/>
      <c r="I58" s="1275"/>
      <c r="J58" s="1276"/>
      <c r="K58" s="86" t="s">
        <v>516</v>
      </c>
      <c r="L58" s="87" t="s">
        <v>516</v>
      </c>
      <c r="M58" s="87" t="s">
        <v>516</v>
      </c>
      <c r="N58" s="87" t="s">
        <v>516</v>
      </c>
      <c r="O58" s="88" t="s">
        <v>516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yw9fMaI5M9D8vQyQNDb56HQVOkw//aJgqITqXDpmAFmw9HZNtIJA5Er816IabCul1+gF7hosuyfvDVAvz5YQ==" saltValue="32kho/jBk6557g3cITSZ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77" t="s">
        <v>29</v>
      </c>
      <c r="C41" s="1278"/>
      <c r="D41" s="102"/>
      <c r="E41" s="1283" t="s">
        <v>30</v>
      </c>
      <c r="F41" s="1283"/>
      <c r="G41" s="1283"/>
      <c r="H41" s="1284"/>
      <c r="I41" s="103">
        <v>5705</v>
      </c>
      <c r="J41" s="104">
        <v>5617</v>
      </c>
      <c r="K41" s="104">
        <v>5288</v>
      </c>
      <c r="L41" s="104">
        <v>5063</v>
      </c>
      <c r="M41" s="105">
        <v>4739</v>
      </c>
    </row>
    <row r="42" spans="2:13" ht="27.75" customHeight="1" x14ac:dyDescent="0.15">
      <c r="B42" s="1279"/>
      <c r="C42" s="1280"/>
      <c r="D42" s="106"/>
      <c r="E42" s="1285" t="s">
        <v>31</v>
      </c>
      <c r="F42" s="1285"/>
      <c r="G42" s="1285"/>
      <c r="H42" s="1286"/>
      <c r="I42" s="107" t="s">
        <v>516</v>
      </c>
      <c r="J42" s="108" t="s">
        <v>516</v>
      </c>
      <c r="K42" s="108" t="s">
        <v>516</v>
      </c>
      <c r="L42" s="108" t="s">
        <v>516</v>
      </c>
      <c r="M42" s="109" t="s">
        <v>516</v>
      </c>
    </row>
    <row r="43" spans="2:13" ht="27.75" customHeight="1" x14ac:dyDescent="0.15">
      <c r="B43" s="1279"/>
      <c r="C43" s="1280"/>
      <c r="D43" s="106"/>
      <c r="E43" s="1285" t="s">
        <v>32</v>
      </c>
      <c r="F43" s="1285"/>
      <c r="G43" s="1285"/>
      <c r="H43" s="1286"/>
      <c r="I43" s="107">
        <v>29</v>
      </c>
      <c r="J43" s="108">
        <v>23</v>
      </c>
      <c r="K43" s="108">
        <v>20</v>
      </c>
      <c r="L43" s="108">
        <v>19</v>
      </c>
      <c r="M43" s="109">
        <v>18</v>
      </c>
    </row>
    <row r="44" spans="2:13" ht="27.75" customHeight="1" x14ac:dyDescent="0.15">
      <c r="B44" s="1279"/>
      <c r="C44" s="1280"/>
      <c r="D44" s="106"/>
      <c r="E44" s="1285" t="s">
        <v>33</v>
      </c>
      <c r="F44" s="1285"/>
      <c r="G44" s="1285"/>
      <c r="H44" s="1286"/>
      <c r="I44" s="107" t="s">
        <v>516</v>
      </c>
      <c r="J44" s="108" t="s">
        <v>516</v>
      </c>
      <c r="K44" s="108" t="s">
        <v>516</v>
      </c>
      <c r="L44" s="108" t="s">
        <v>516</v>
      </c>
      <c r="M44" s="109" t="s">
        <v>516</v>
      </c>
    </row>
    <row r="45" spans="2:13" ht="27.75" customHeight="1" x14ac:dyDescent="0.15">
      <c r="B45" s="1279"/>
      <c r="C45" s="1280"/>
      <c r="D45" s="106"/>
      <c r="E45" s="1285" t="s">
        <v>34</v>
      </c>
      <c r="F45" s="1285"/>
      <c r="G45" s="1285"/>
      <c r="H45" s="1286"/>
      <c r="I45" s="107">
        <v>1543</v>
      </c>
      <c r="J45" s="108">
        <v>1244</v>
      </c>
      <c r="K45" s="108">
        <v>1193</v>
      </c>
      <c r="L45" s="108">
        <v>1092</v>
      </c>
      <c r="M45" s="109">
        <v>1045</v>
      </c>
    </row>
    <row r="46" spans="2:13" ht="27.75" customHeight="1" x14ac:dyDescent="0.15">
      <c r="B46" s="1279"/>
      <c r="C46" s="1280"/>
      <c r="D46" s="110"/>
      <c r="E46" s="1285" t="s">
        <v>35</v>
      </c>
      <c r="F46" s="1285"/>
      <c r="G46" s="1285"/>
      <c r="H46" s="1286"/>
      <c r="I46" s="107" t="s">
        <v>516</v>
      </c>
      <c r="J46" s="108" t="s">
        <v>516</v>
      </c>
      <c r="K46" s="108" t="s">
        <v>516</v>
      </c>
      <c r="L46" s="108" t="s">
        <v>516</v>
      </c>
      <c r="M46" s="109" t="s">
        <v>516</v>
      </c>
    </row>
    <row r="47" spans="2:13" ht="27.75" customHeight="1" x14ac:dyDescent="0.15">
      <c r="B47" s="1279"/>
      <c r="C47" s="1280"/>
      <c r="D47" s="111"/>
      <c r="E47" s="1287" t="s">
        <v>36</v>
      </c>
      <c r="F47" s="1288"/>
      <c r="G47" s="1288"/>
      <c r="H47" s="1289"/>
      <c r="I47" s="107" t="s">
        <v>516</v>
      </c>
      <c r="J47" s="108" t="s">
        <v>516</v>
      </c>
      <c r="K47" s="108" t="s">
        <v>516</v>
      </c>
      <c r="L47" s="108" t="s">
        <v>516</v>
      </c>
      <c r="M47" s="109" t="s">
        <v>516</v>
      </c>
    </row>
    <row r="48" spans="2:13" ht="27.75" customHeight="1" x14ac:dyDescent="0.15">
      <c r="B48" s="1279"/>
      <c r="C48" s="1280"/>
      <c r="D48" s="106"/>
      <c r="E48" s="1285" t="s">
        <v>37</v>
      </c>
      <c r="F48" s="1285"/>
      <c r="G48" s="1285"/>
      <c r="H48" s="1286"/>
      <c r="I48" s="107" t="s">
        <v>516</v>
      </c>
      <c r="J48" s="108" t="s">
        <v>516</v>
      </c>
      <c r="K48" s="108" t="s">
        <v>516</v>
      </c>
      <c r="L48" s="108" t="s">
        <v>516</v>
      </c>
      <c r="M48" s="109" t="s">
        <v>516</v>
      </c>
    </row>
    <row r="49" spans="2:13" ht="27.75" customHeight="1" x14ac:dyDescent="0.15">
      <c r="B49" s="1281"/>
      <c r="C49" s="1282"/>
      <c r="D49" s="106"/>
      <c r="E49" s="1285" t="s">
        <v>38</v>
      </c>
      <c r="F49" s="1285"/>
      <c r="G49" s="1285"/>
      <c r="H49" s="1286"/>
      <c r="I49" s="107" t="s">
        <v>516</v>
      </c>
      <c r="J49" s="108" t="s">
        <v>516</v>
      </c>
      <c r="K49" s="108" t="s">
        <v>516</v>
      </c>
      <c r="L49" s="108" t="s">
        <v>516</v>
      </c>
      <c r="M49" s="109" t="s">
        <v>516</v>
      </c>
    </row>
    <row r="50" spans="2:13" ht="27.75" customHeight="1" x14ac:dyDescent="0.15">
      <c r="B50" s="1290" t="s">
        <v>39</v>
      </c>
      <c r="C50" s="1291"/>
      <c r="D50" s="112"/>
      <c r="E50" s="1285" t="s">
        <v>40</v>
      </c>
      <c r="F50" s="1285"/>
      <c r="G50" s="1285"/>
      <c r="H50" s="1286"/>
      <c r="I50" s="107">
        <v>5846</v>
      </c>
      <c r="J50" s="108">
        <v>5662</v>
      </c>
      <c r="K50" s="108">
        <v>5785</v>
      </c>
      <c r="L50" s="108">
        <v>5791</v>
      </c>
      <c r="M50" s="109">
        <v>5175</v>
      </c>
    </row>
    <row r="51" spans="2:13" ht="27.75" customHeight="1" x14ac:dyDescent="0.15">
      <c r="B51" s="1279"/>
      <c r="C51" s="1280"/>
      <c r="D51" s="106"/>
      <c r="E51" s="1285" t="s">
        <v>41</v>
      </c>
      <c r="F51" s="1285"/>
      <c r="G51" s="1285"/>
      <c r="H51" s="1286"/>
      <c r="I51" s="107">
        <v>34</v>
      </c>
      <c r="J51" s="108">
        <v>34</v>
      </c>
      <c r="K51" s="108">
        <v>32</v>
      </c>
      <c r="L51" s="108">
        <v>20</v>
      </c>
      <c r="M51" s="109">
        <v>9</v>
      </c>
    </row>
    <row r="52" spans="2:13" ht="27.75" customHeight="1" x14ac:dyDescent="0.15">
      <c r="B52" s="1281"/>
      <c r="C52" s="1282"/>
      <c r="D52" s="106"/>
      <c r="E52" s="1285" t="s">
        <v>42</v>
      </c>
      <c r="F52" s="1285"/>
      <c r="G52" s="1285"/>
      <c r="H52" s="1286"/>
      <c r="I52" s="107">
        <v>5449</v>
      </c>
      <c r="J52" s="108">
        <v>5255</v>
      </c>
      <c r="K52" s="108">
        <v>5085</v>
      </c>
      <c r="L52" s="108">
        <v>5034</v>
      </c>
      <c r="M52" s="109">
        <v>4885</v>
      </c>
    </row>
    <row r="53" spans="2:13" ht="27.75" customHeight="1" thickBot="1" x14ac:dyDescent="0.2">
      <c r="B53" s="1292" t="s">
        <v>43</v>
      </c>
      <c r="C53" s="1293"/>
      <c r="D53" s="113"/>
      <c r="E53" s="1294" t="s">
        <v>44</v>
      </c>
      <c r="F53" s="1294"/>
      <c r="G53" s="1294"/>
      <c r="H53" s="1295"/>
      <c r="I53" s="114">
        <v>-4053</v>
      </c>
      <c r="J53" s="115">
        <v>-4066</v>
      </c>
      <c r="K53" s="115">
        <v>-4401</v>
      </c>
      <c r="L53" s="115">
        <v>-4671</v>
      </c>
      <c r="M53" s="116">
        <v>-4267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fUOz+2suGnCoOUwci/9epTaFoifuFtOWuwzUp8AdNOwu3ndCHywb7/EVTBQAOV/o4EXskogfbVFS5ePYcdOJw==" saltValue="8yCSdMmbKXFfmuR4Fs2e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4" t="s">
        <v>47</v>
      </c>
      <c r="D55" s="1304"/>
      <c r="E55" s="1305"/>
      <c r="F55" s="128">
        <v>2810</v>
      </c>
      <c r="G55" s="128">
        <v>2810</v>
      </c>
      <c r="H55" s="129">
        <v>2367</v>
      </c>
    </row>
    <row r="56" spans="2:8" ht="52.5" customHeight="1" x14ac:dyDescent="0.15">
      <c r="B56" s="130"/>
      <c r="C56" s="1306" t="s">
        <v>48</v>
      </c>
      <c r="D56" s="1306"/>
      <c r="E56" s="1307"/>
      <c r="F56" s="131">
        <v>1130</v>
      </c>
      <c r="G56" s="131">
        <v>851</v>
      </c>
      <c r="H56" s="132">
        <v>700</v>
      </c>
    </row>
    <row r="57" spans="2:8" ht="53.25" customHeight="1" x14ac:dyDescent="0.15">
      <c r="B57" s="130"/>
      <c r="C57" s="1308" t="s">
        <v>49</v>
      </c>
      <c r="D57" s="1308"/>
      <c r="E57" s="1309"/>
      <c r="F57" s="133">
        <v>1128</v>
      </c>
      <c r="G57" s="133">
        <v>1111</v>
      </c>
      <c r="H57" s="134">
        <v>1107</v>
      </c>
    </row>
    <row r="58" spans="2:8" ht="45.75" customHeight="1" x14ac:dyDescent="0.15">
      <c r="B58" s="135"/>
      <c r="C58" s="1296" t="s">
        <v>587</v>
      </c>
      <c r="D58" s="1297"/>
      <c r="E58" s="1298"/>
      <c r="F58" s="136">
        <v>462</v>
      </c>
      <c r="G58" s="136">
        <v>462</v>
      </c>
      <c r="H58" s="137">
        <v>462</v>
      </c>
    </row>
    <row r="59" spans="2:8" ht="45.75" customHeight="1" x14ac:dyDescent="0.15">
      <c r="B59" s="135"/>
      <c r="C59" s="1296" t="s">
        <v>588</v>
      </c>
      <c r="D59" s="1297"/>
      <c r="E59" s="1298"/>
      <c r="F59" s="136">
        <v>300</v>
      </c>
      <c r="G59" s="136">
        <v>300</v>
      </c>
      <c r="H59" s="137">
        <v>300</v>
      </c>
    </row>
    <row r="60" spans="2:8" ht="45.75" customHeight="1" x14ac:dyDescent="0.15">
      <c r="B60" s="135"/>
      <c r="C60" s="1296" t="s">
        <v>589</v>
      </c>
      <c r="D60" s="1297"/>
      <c r="E60" s="1298"/>
      <c r="F60" s="136">
        <v>211</v>
      </c>
      <c r="G60" s="136">
        <v>211</v>
      </c>
      <c r="H60" s="137">
        <v>211</v>
      </c>
    </row>
    <row r="61" spans="2:8" ht="45.75" customHeight="1" x14ac:dyDescent="0.15">
      <c r="B61" s="135"/>
      <c r="C61" s="1296" t="s">
        <v>590</v>
      </c>
      <c r="D61" s="1297"/>
      <c r="E61" s="1298"/>
      <c r="F61" s="136">
        <v>80</v>
      </c>
      <c r="G61" s="136">
        <v>80</v>
      </c>
      <c r="H61" s="137">
        <v>80</v>
      </c>
    </row>
    <row r="62" spans="2:8" ht="45.75" customHeight="1" thickBot="1" x14ac:dyDescent="0.2">
      <c r="B62" s="138"/>
      <c r="C62" s="1299" t="s">
        <v>591</v>
      </c>
      <c r="D62" s="1300"/>
      <c r="E62" s="1301"/>
      <c r="F62" s="139">
        <v>39</v>
      </c>
      <c r="G62" s="139">
        <v>37</v>
      </c>
      <c r="H62" s="140">
        <v>36</v>
      </c>
    </row>
    <row r="63" spans="2:8" ht="52.5" customHeight="1" thickBot="1" x14ac:dyDescent="0.2">
      <c r="B63" s="141"/>
      <c r="C63" s="1302" t="s">
        <v>50</v>
      </c>
      <c r="D63" s="1302"/>
      <c r="E63" s="1303"/>
      <c r="F63" s="142">
        <v>5068</v>
      </c>
      <c r="G63" s="142">
        <v>4772</v>
      </c>
      <c r="H63" s="143">
        <v>4174</v>
      </c>
    </row>
    <row r="64" spans="2:8" ht="15" customHeight="1" x14ac:dyDescent="0.15"/>
  </sheetData>
  <sheetProtection algorithmName="SHA-512" hashValue="Q6FVSGO3WM4qedABnmgoSfb/8gNf2PuKPhG3Swn4x197upvdwVz+IQv4XJeL2NOFGh7W9jS4NMAH2N0y63W05Q==" saltValue="u9uU8M/QNoWY8WHJQzPN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ECDCD-1F5A-4EB6-B106-0E8F8F71B7A0}">
  <sheetPr>
    <pageSetUpPr fitToPage="1"/>
  </sheetPr>
  <dimension ref="A1:WZM160"/>
  <sheetViews>
    <sheetView tabSelected="1" zoomScale="70" zoomScaleNormal="70" workbookViewId="0">
      <selection activeCell="DD39" sqref="DD3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595</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596</v>
      </c>
    </row>
    <row r="50" spans="1:109" x14ac:dyDescent="0.15">
      <c r="B50" s="395"/>
      <c r="G50" s="1316"/>
      <c r="H50" s="1316"/>
      <c r="I50" s="1316"/>
      <c r="J50" s="1316"/>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558</v>
      </c>
      <c r="BQ50" s="1315"/>
      <c r="BR50" s="1315"/>
      <c r="BS50" s="1315"/>
      <c r="BT50" s="1315"/>
      <c r="BU50" s="1315"/>
      <c r="BV50" s="1315"/>
      <c r="BW50" s="1315"/>
      <c r="BX50" s="1315" t="s">
        <v>559</v>
      </c>
      <c r="BY50" s="1315"/>
      <c r="BZ50" s="1315"/>
      <c r="CA50" s="1315"/>
      <c r="CB50" s="1315"/>
      <c r="CC50" s="1315"/>
      <c r="CD50" s="1315"/>
      <c r="CE50" s="1315"/>
      <c r="CF50" s="1315" t="s">
        <v>560</v>
      </c>
      <c r="CG50" s="1315"/>
      <c r="CH50" s="1315"/>
      <c r="CI50" s="1315"/>
      <c r="CJ50" s="1315"/>
      <c r="CK50" s="1315"/>
      <c r="CL50" s="1315"/>
      <c r="CM50" s="1315"/>
      <c r="CN50" s="1315" t="s">
        <v>561</v>
      </c>
      <c r="CO50" s="1315"/>
      <c r="CP50" s="1315"/>
      <c r="CQ50" s="1315"/>
      <c r="CR50" s="1315"/>
      <c r="CS50" s="1315"/>
      <c r="CT50" s="1315"/>
      <c r="CU50" s="1315"/>
      <c r="CV50" s="1315" t="s">
        <v>562</v>
      </c>
      <c r="CW50" s="1315"/>
      <c r="CX50" s="1315"/>
      <c r="CY50" s="1315"/>
      <c r="CZ50" s="1315"/>
      <c r="DA50" s="1315"/>
      <c r="DB50" s="1315"/>
      <c r="DC50" s="1315"/>
    </row>
    <row r="51" spans="1:109" ht="13.5" customHeight="1" x14ac:dyDescent="0.15">
      <c r="B51" s="395"/>
      <c r="G51" s="1318"/>
      <c r="H51" s="1318"/>
      <c r="I51" s="1331"/>
      <c r="J51" s="1331"/>
      <c r="K51" s="1317"/>
      <c r="L51" s="1317"/>
      <c r="M51" s="1317"/>
      <c r="N51" s="1317"/>
      <c r="AM51" s="404"/>
      <c r="AN51" s="1313" t="s">
        <v>597</v>
      </c>
      <c r="AO51" s="1313"/>
      <c r="AP51" s="1313"/>
      <c r="AQ51" s="1313"/>
      <c r="AR51" s="1313"/>
      <c r="AS51" s="1313"/>
      <c r="AT51" s="1313"/>
      <c r="AU51" s="1313"/>
      <c r="AV51" s="1313"/>
      <c r="AW51" s="1313"/>
      <c r="AX51" s="1313"/>
      <c r="AY51" s="1313"/>
      <c r="AZ51" s="1313"/>
      <c r="BA51" s="1313"/>
      <c r="BB51" s="1313" t="s">
        <v>598</v>
      </c>
      <c r="BC51" s="1313"/>
      <c r="BD51" s="1313"/>
      <c r="BE51" s="1313"/>
      <c r="BF51" s="1313"/>
      <c r="BG51" s="1313"/>
      <c r="BH51" s="1313"/>
      <c r="BI51" s="1313"/>
      <c r="BJ51" s="1313"/>
      <c r="BK51" s="1313"/>
      <c r="BL51" s="1313"/>
      <c r="BM51" s="1313"/>
      <c r="BN51" s="1313"/>
      <c r="BO51" s="1313"/>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5"/>
      <c r="G52" s="1318"/>
      <c r="H52" s="1318"/>
      <c r="I52" s="1331"/>
      <c r="J52" s="1331"/>
      <c r="K52" s="1317"/>
      <c r="L52" s="1317"/>
      <c r="M52" s="1317"/>
      <c r="N52" s="1317"/>
      <c r="AM52" s="40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3"/>
      <c r="B53" s="395"/>
      <c r="G53" s="1318"/>
      <c r="H53" s="1318"/>
      <c r="I53" s="1316"/>
      <c r="J53" s="1316"/>
      <c r="K53" s="1317"/>
      <c r="L53" s="1317"/>
      <c r="M53" s="1317"/>
      <c r="N53" s="1317"/>
      <c r="AM53" s="404"/>
      <c r="AN53" s="1313"/>
      <c r="AO53" s="1313"/>
      <c r="AP53" s="1313"/>
      <c r="AQ53" s="1313"/>
      <c r="AR53" s="1313"/>
      <c r="AS53" s="1313"/>
      <c r="AT53" s="1313"/>
      <c r="AU53" s="1313"/>
      <c r="AV53" s="1313"/>
      <c r="AW53" s="1313"/>
      <c r="AX53" s="1313"/>
      <c r="AY53" s="1313"/>
      <c r="AZ53" s="1313"/>
      <c r="BA53" s="1313"/>
      <c r="BB53" s="1313" t="s">
        <v>599</v>
      </c>
      <c r="BC53" s="1313"/>
      <c r="BD53" s="1313"/>
      <c r="BE53" s="1313"/>
      <c r="BF53" s="1313"/>
      <c r="BG53" s="1313"/>
      <c r="BH53" s="1313"/>
      <c r="BI53" s="1313"/>
      <c r="BJ53" s="1313"/>
      <c r="BK53" s="1313"/>
      <c r="BL53" s="1313"/>
      <c r="BM53" s="1313"/>
      <c r="BN53" s="1313"/>
      <c r="BO53" s="1313"/>
      <c r="BP53" s="1310">
        <v>61.1</v>
      </c>
      <c r="BQ53" s="1310"/>
      <c r="BR53" s="1310"/>
      <c r="BS53" s="1310"/>
      <c r="BT53" s="1310"/>
      <c r="BU53" s="1310"/>
      <c r="BV53" s="1310"/>
      <c r="BW53" s="1310"/>
      <c r="BX53" s="1310">
        <v>60.4</v>
      </c>
      <c r="BY53" s="1310"/>
      <c r="BZ53" s="1310"/>
      <c r="CA53" s="1310"/>
      <c r="CB53" s="1310"/>
      <c r="CC53" s="1310"/>
      <c r="CD53" s="1310"/>
      <c r="CE53" s="1310"/>
      <c r="CF53" s="1310">
        <v>61.9</v>
      </c>
      <c r="CG53" s="1310"/>
      <c r="CH53" s="1310"/>
      <c r="CI53" s="1310"/>
      <c r="CJ53" s="1310"/>
      <c r="CK53" s="1310"/>
      <c r="CL53" s="1310"/>
      <c r="CM53" s="1310"/>
      <c r="CN53" s="1310">
        <v>62.2</v>
      </c>
      <c r="CO53" s="1310"/>
      <c r="CP53" s="1310"/>
      <c r="CQ53" s="1310"/>
      <c r="CR53" s="1310"/>
      <c r="CS53" s="1310"/>
      <c r="CT53" s="1310"/>
      <c r="CU53" s="1310"/>
      <c r="CV53" s="1310">
        <v>63.3</v>
      </c>
      <c r="CW53" s="1310"/>
      <c r="CX53" s="1310"/>
      <c r="CY53" s="1310"/>
      <c r="CZ53" s="1310"/>
      <c r="DA53" s="1310"/>
      <c r="DB53" s="1310"/>
      <c r="DC53" s="1310"/>
    </row>
    <row r="54" spans="1:109" x14ac:dyDescent="0.15">
      <c r="A54" s="403"/>
      <c r="B54" s="395"/>
      <c r="G54" s="1318"/>
      <c r="H54" s="1318"/>
      <c r="I54" s="1316"/>
      <c r="J54" s="1316"/>
      <c r="K54" s="1317"/>
      <c r="L54" s="1317"/>
      <c r="M54" s="1317"/>
      <c r="N54" s="1317"/>
      <c r="AM54" s="40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3"/>
      <c r="B55" s="395"/>
      <c r="G55" s="1316"/>
      <c r="H55" s="1316"/>
      <c r="I55" s="1316"/>
      <c r="J55" s="1316"/>
      <c r="K55" s="1317"/>
      <c r="L55" s="1317"/>
      <c r="M55" s="1317"/>
      <c r="N55" s="1317"/>
      <c r="AN55" s="1315" t="s">
        <v>600</v>
      </c>
      <c r="AO55" s="1315"/>
      <c r="AP55" s="1315"/>
      <c r="AQ55" s="1315"/>
      <c r="AR55" s="1315"/>
      <c r="AS55" s="1315"/>
      <c r="AT55" s="1315"/>
      <c r="AU55" s="1315"/>
      <c r="AV55" s="1315"/>
      <c r="AW55" s="1315"/>
      <c r="AX55" s="1315"/>
      <c r="AY55" s="1315"/>
      <c r="AZ55" s="1315"/>
      <c r="BA55" s="1315"/>
      <c r="BB55" s="1313" t="s">
        <v>598</v>
      </c>
      <c r="BC55" s="1313"/>
      <c r="BD55" s="1313"/>
      <c r="BE55" s="1313"/>
      <c r="BF55" s="1313"/>
      <c r="BG55" s="1313"/>
      <c r="BH55" s="1313"/>
      <c r="BI55" s="1313"/>
      <c r="BJ55" s="1313"/>
      <c r="BK55" s="1313"/>
      <c r="BL55" s="1313"/>
      <c r="BM55" s="1313"/>
      <c r="BN55" s="1313"/>
      <c r="BO55" s="1313"/>
      <c r="BP55" s="1310">
        <v>13</v>
      </c>
      <c r="BQ55" s="1310"/>
      <c r="BR55" s="1310"/>
      <c r="BS55" s="1310"/>
      <c r="BT55" s="1310"/>
      <c r="BU55" s="1310"/>
      <c r="BV55" s="1310"/>
      <c r="BW55" s="1310"/>
      <c r="BX55" s="1310">
        <v>21</v>
      </c>
      <c r="BY55" s="1310"/>
      <c r="BZ55" s="1310"/>
      <c r="CA55" s="1310"/>
      <c r="CB55" s="1310"/>
      <c r="CC55" s="1310"/>
      <c r="CD55" s="1310"/>
      <c r="CE55" s="1310"/>
      <c r="CF55" s="1310">
        <v>20.2</v>
      </c>
      <c r="CG55" s="1310"/>
      <c r="CH55" s="1310"/>
      <c r="CI55" s="1310"/>
      <c r="CJ55" s="1310"/>
      <c r="CK55" s="1310"/>
      <c r="CL55" s="1310"/>
      <c r="CM55" s="1310"/>
      <c r="CN55" s="1310">
        <v>18.3</v>
      </c>
      <c r="CO55" s="1310"/>
      <c r="CP55" s="1310"/>
      <c r="CQ55" s="1310"/>
      <c r="CR55" s="1310"/>
      <c r="CS55" s="1310"/>
      <c r="CT55" s="1310"/>
      <c r="CU55" s="1310"/>
      <c r="CV55" s="1310">
        <v>20.3</v>
      </c>
      <c r="CW55" s="1310"/>
      <c r="CX55" s="1310"/>
      <c r="CY55" s="1310"/>
      <c r="CZ55" s="1310"/>
      <c r="DA55" s="1310"/>
      <c r="DB55" s="1310"/>
      <c r="DC55" s="1310"/>
    </row>
    <row r="56" spans="1:109" x14ac:dyDescent="0.15">
      <c r="A56" s="403"/>
      <c r="B56" s="395"/>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x14ac:dyDescent="0.15">
      <c r="B57" s="407"/>
      <c r="G57" s="1316"/>
      <c r="H57" s="1316"/>
      <c r="I57" s="1311"/>
      <c r="J57" s="1311"/>
      <c r="K57" s="1317"/>
      <c r="L57" s="1317"/>
      <c r="M57" s="1317"/>
      <c r="N57" s="1317"/>
      <c r="AM57" s="388"/>
      <c r="AN57" s="1315"/>
      <c r="AO57" s="1315"/>
      <c r="AP57" s="1315"/>
      <c r="AQ57" s="1315"/>
      <c r="AR57" s="1315"/>
      <c r="AS57" s="1315"/>
      <c r="AT57" s="1315"/>
      <c r="AU57" s="1315"/>
      <c r="AV57" s="1315"/>
      <c r="AW57" s="1315"/>
      <c r="AX57" s="1315"/>
      <c r="AY57" s="1315"/>
      <c r="AZ57" s="1315"/>
      <c r="BA57" s="1315"/>
      <c r="BB57" s="1313" t="s">
        <v>599</v>
      </c>
      <c r="BC57" s="1313"/>
      <c r="BD57" s="1313"/>
      <c r="BE57" s="1313"/>
      <c r="BF57" s="1313"/>
      <c r="BG57" s="1313"/>
      <c r="BH57" s="1313"/>
      <c r="BI57" s="1313"/>
      <c r="BJ57" s="1313"/>
      <c r="BK57" s="1313"/>
      <c r="BL57" s="1313"/>
      <c r="BM57" s="1313"/>
      <c r="BN57" s="1313"/>
      <c r="BO57" s="1313"/>
      <c r="BP57" s="1310">
        <v>53.4</v>
      </c>
      <c r="BQ57" s="1310"/>
      <c r="BR57" s="1310"/>
      <c r="BS57" s="1310"/>
      <c r="BT57" s="1310"/>
      <c r="BU57" s="1310"/>
      <c r="BV57" s="1310"/>
      <c r="BW57" s="1310"/>
      <c r="BX57" s="1310">
        <v>56.1</v>
      </c>
      <c r="BY57" s="1310"/>
      <c r="BZ57" s="1310"/>
      <c r="CA57" s="1310"/>
      <c r="CB57" s="1310"/>
      <c r="CC57" s="1310"/>
      <c r="CD57" s="1310"/>
      <c r="CE57" s="1310"/>
      <c r="CF57" s="1310">
        <v>58.1</v>
      </c>
      <c r="CG57" s="1310"/>
      <c r="CH57" s="1310"/>
      <c r="CI57" s="1310"/>
      <c r="CJ57" s="1310"/>
      <c r="CK57" s="1310"/>
      <c r="CL57" s="1310"/>
      <c r="CM57" s="1310"/>
      <c r="CN57" s="1310">
        <v>59.4</v>
      </c>
      <c r="CO57" s="1310"/>
      <c r="CP57" s="1310"/>
      <c r="CQ57" s="1310"/>
      <c r="CR57" s="1310"/>
      <c r="CS57" s="1310"/>
      <c r="CT57" s="1310"/>
      <c r="CU57" s="1310"/>
      <c r="CV57" s="1310">
        <v>60.7</v>
      </c>
      <c r="CW57" s="1310"/>
      <c r="CX57" s="1310"/>
      <c r="CY57" s="1310"/>
      <c r="CZ57" s="1310"/>
      <c r="DA57" s="1310"/>
      <c r="DB57" s="1310"/>
      <c r="DC57" s="1310"/>
      <c r="DD57" s="408"/>
      <c r="DE57" s="407"/>
    </row>
    <row r="58" spans="1:109" s="403" customFormat="1" x14ac:dyDescent="0.15">
      <c r="A58" s="388"/>
      <c r="B58" s="407"/>
      <c r="G58" s="1316"/>
      <c r="H58" s="1316"/>
      <c r="I58" s="1311"/>
      <c r="J58" s="1311"/>
      <c r="K58" s="1317"/>
      <c r="L58" s="1317"/>
      <c r="M58" s="1317"/>
      <c r="N58" s="1317"/>
      <c r="AM58" s="388"/>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601</v>
      </c>
    </row>
    <row r="64" spans="1:109" x14ac:dyDescent="0.15">
      <c r="B64" s="395"/>
      <c r="G64" s="402"/>
      <c r="I64" s="415"/>
      <c r="J64" s="415"/>
      <c r="K64" s="415"/>
      <c r="L64" s="415"/>
      <c r="M64" s="415"/>
      <c r="N64" s="416"/>
      <c r="AM64" s="402"/>
      <c r="AN64" s="402" t="s">
        <v>594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602</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596</v>
      </c>
    </row>
    <row r="72" spans="2:107" x14ac:dyDescent="0.15">
      <c r="B72" s="395"/>
      <c r="G72" s="1316"/>
      <c r="H72" s="1316"/>
      <c r="I72" s="1316"/>
      <c r="J72" s="1316"/>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558</v>
      </c>
      <c r="BQ72" s="1315"/>
      <c r="BR72" s="1315"/>
      <c r="BS72" s="1315"/>
      <c r="BT72" s="1315"/>
      <c r="BU72" s="1315"/>
      <c r="BV72" s="1315"/>
      <c r="BW72" s="1315"/>
      <c r="BX72" s="1315" t="s">
        <v>559</v>
      </c>
      <c r="BY72" s="1315"/>
      <c r="BZ72" s="1315"/>
      <c r="CA72" s="1315"/>
      <c r="CB72" s="1315"/>
      <c r="CC72" s="1315"/>
      <c r="CD72" s="1315"/>
      <c r="CE72" s="1315"/>
      <c r="CF72" s="1315" t="s">
        <v>560</v>
      </c>
      <c r="CG72" s="1315"/>
      <c r="CH72" s="1315"/>
      <c r="CI72" s="1315"/>
      <c r="CJ72" s="1315"/>
      <c r="CK72" s="1315"/>
      <c r="CL72" s="1315"/>
      <c r="CM72" s="1315"/>
      <c r="CN72" s="1315" t="s">
        <v>561</v>
      </c>
      <c r="CO72" s="1315"/>
      <c r="CP72" s="1315"/>
      <c r="CQ72" s="1315"/>
      <c r="CR72" s="1315"/>
      <c r="CS72" s="1315"/>
      <c r="CT72" s="1315"/>
      <c r="CU72" s="1315"/>
      <c r="CV72" s="1315" t="s">
        <v>562</v>
      </c>
      <c r="CW72" s="1315"/>
      <c r="CX72" s="1315"/>
      <c r="CY72" s="1315"/>
      <c r="CZ72" s="1315"/>
      <c r="DA72" s="1315"/>
      <c r="DB72" s="1315"/>
      <c r="DC72" s="1315"/>
    </row>
    <row r="73" spans="2:107" x14ac:dyDescent="0.15">
      <c r="B73" s="395"/>
      <c r="G73" s="1318"/>
      <c r="H73" s="1318"/>
      <c r="I73" s="1318"/>
      <c r="J73" s="1318"/>
      <c r="K73" s="1314"/>
      <c r="L73" s="1314"/>
      <c r="M73" s="1314"/>
      <c r="N73" s="1314"/>
      <c r="AM73" s="404"/>
      <c r="AN73" s="1313" t="s">
        <v>597</v>
      </c>
      <c r="AO73" s="1313"/>
      <c r="AP73" s="1313"/>
      <c r="AQ73" s="1313"/>
      <c r="AR73" s="1313"/>
      <c r="AS73" s="1313"/>
      <c r="AT73" s="1313"/>
      <c r="AU73" s="1313"/>
      <c r="AV73" s="1313"/>
      <c r="AW73" s="1313"/>
      <c r="AX73" s="1313"/>
      <c r="AY73" s="1313"/>
      <c r="AZ73" s="1313"/>
      <c r="BA73" s="1313"/>
      <c r="BB73" s="1313" t="s">
        <v>598</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5"/>
      <c r="G74" s="1318"/>
      <c r="H74" s="1318"/>
      <c r="I74" s="1318"/>
      <c r="J74" s="1318"/>
      <c r="K74" s="1314"/>
      <c r="L74" s="1314"/>
      <c r="M74" s="1314"/>
      <c r="N74" s="1314"/>
      <c r="AM74" s="40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5"/>
      <c r="G75" s="1318"/>
      <c r="H75" s="1318"/>
      <c r="I75" s="1316"/>
      <c r="J75" s="1316"/>
      <c r="K75" s="1317"/>
      <c r="L75" s="1317"/>
      <c r="M75" s="1317"/>
      <c r="N75" s="1317"/>
      <c r="AM75" s="404"/>
      <c r="AN75" s="1313"/>
      <c r="AO75" s="1313"/>
      <c r="AP75" s="1313"/>
      <c r="AQ75" s="1313"/>
      <c r="AR75" s="1313"/>
      <c r="AS75" s="1313"/>
      <c r="AT75" s="1313"/>
      <c r="AU75" s="1313"/>
      <c r="AV75" s="1313"/>
      <c r="AW75" s="1313"/>
      <c r="AX75" s="1313"/>
      <c r="AY75" s="1313"/>
      <c r="AZ75" s="1313"/>
      <c r="BA75" s="1313"/>
      <c r="BB75" s="1313" t="s">
        <v>603</v>
      </c>
      <c r="BC75" s="1313"/>
      <c r="BD75" s="1313"/>
      <c r="BE75" s="1313"/>
      <c r="BF75" s="1313"/>
      <c r="BG75" s="1313"/>
      <c r="BH75" s="1313"/>
      <c r="BI75" s="1313"/>
      <c r="BJ75" s="1313"/>
      <c r="BK75" s="1313"/>
      <c r="BL75" s="1313"/>
      <c r="BM75" s="1313"/>
      <c r="BN75" s="1313"/>
      <c r="BO75" s="1313"/>
      <c r="BP75" s="1310">
        <v>6.4</v>
      </c>
      <c r="BQ75" s="1310"/>
      <c r="BR75" s="1310"/>
      <c r="BS75" s="1310"/>
      <c r="BT75" s="1310"/>
      <c r="BU75" s="1310"/>
      <c r="BV75" s="1310"/>
      <c r="BW75" s="1310"/>
      <c r="BX75" s="1310">
        <v>5.5</v>
      </c>
      <c r="BY75" s="1310"/>
      <c r="BZ75" s="1310"/>
      <c r="CA75" s="1310"/>
      <c r="CB75" s="1310"/>
      <c r="CC75" s="1310"/>
      <c r="CD75" s="1310"/>
      <c r="CE75" s="1310"/>
      <c r="CF75" s="1310">
        <v>4.9000000000000004</v>
      </c>
      <c r="CG75" s="1310"/>
      <c r="CH75" s="1310"/>
      <c r="CI75" s="1310"/>
      <c r="CJ75" s="1310"/>
      <c r="CK75" s="1310"/>
      <c r="CL75" s="1310"/>
      <c r="CM75" s="1310"/>
      <c r="CN75" s="1310">
        <v>5.4</v>
      </c>
      <c r="CO75" s="1310"/>
      <c r="CP75" s="1310"/>
      <c r="CQ75" s="1310"/>
      <c r="CR75" s="1310"/>
      <c r="CS75" s="1310"/>
      <c r="CT75" s="1310"/>
      <c r="CU75" s="1310"/>
      <c r="CV75" s="1310">
        <v>5.7</v>
      </c>
      <c r="CW75" s="1310"/>
      <c r="CX75" s="1310"/>
      <c r="CY75" s="1310"/>
      <c r="CZ75" s="1310"/>
      <c r="DA75" s="1310"/>
      <c r="DB75" s="1310"/>
      <c r="DC75" s="1310"/>
    </row>
    <row r="76" spans="2:107" x14ac:dyDescent="0.15">
      <c r="B76" s="395"/>
      <c r="G76" s="1318"/>
      <c r="H76" s="1318"/>
      <c r="I76" s="1316"/>
      <c r="J76" s="1316"/>
      <c r="K76" s="1317"/>
      <c r="L76" s="1317"/>
      <c r="M76" s="1317"/>
      <c r="N76" s="1317"/>
      <c r="AM76" s="40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5"/>
      <c r="G77" s="1316"/>
      <c r="H77" s="1316"/>
      <c r="I77" s="1316"/>
      <c r="J77" s="1316"/>
      <c r="K77" s="1314"/>
      <c r="L77" s="1314"/>
      <c r="M77" s="1314"/>
      <c r="N77" s="1314"/>
      <c r="AN77" s="1315" t="s">
        <v>600</v>
      </c>
      <c r="AO77" s="1315"/>
      <c r="AP77" s="1315"/>
      <c r="AQ77" s="1315"/>
      <c r="AR77" s="1315"/>
      <c r="AS77" s="1315"/>
      <c r="AT77" s="1315"/>
      <c r="AU77" s="1315"/>
      <c r="AV77" s="1315"/>
      <c r="AW77" s="1315"/>
      <c r="AX77" s="1315"/>
      <c r="AY77" s="1315"/>
      <c r="AZ77" s="1315"/>
      <c r="BA77" s="1315"/>
      <c r="BB77" s="1313" t="s">
        <v>598</v>
      </c>
      <c r="BC77" s="1313"/>
      <c r="BD77" s="1313"/>
      <c r="BE77" s="1313"/>
      <c r="BF77" s="1313"/>
      <c r="BG77" s="1313"/>
      <c r="BH77" s="1313"/>
      <c r="BI77" s="1313"/>
      <c r="BJ77" s="1313"/>
      <c r="BK77" s="1313"/>
      <c r="BL77" s="1313"/>
      <c r="BM77" s="1313"/>
      <c r="BN77" s="1313"/>
      <c r="BO77" s="1313"/>
      <c r="BP77" s="1310">
        <v>13</v>
      </c>
      <c r="BQ77" s="1310"/>
      <c r="BR77" s="1310"/>
      <c r="BS77" s="1310"/>
      <c r="BT77" s="1310"/>
      <c r="BU77" s="1310"/>
      <c r="BV77" s="1310"/>
      <c r="BW77" s="1310"/>
      <c r="BX77" s="1310">
        <v>21</v>
      </c>
      <c r="BY77" s="1310"/>
      <c r="BZ77" s="1310"/>
      <c r="CA77" s="1310"/>
      <c r="CB77" s="1310"/>
      <c r="CC77" s="1310"/>
      <c r="CD77" s="1310"/>
      <c r="CE77" s="1310"/>
      <c r="CF77" s="1310">
        <v>20.2</v>
      </c>
      <c r="CG77" s="1310"/>
      <c r="CH77" s="1310"/>
      <c r="CI77" s="1310"/>
      <c r="CJ77" s="1310"/>
      <c r="CK77" s="1310"/>
      <c r="CL77" s="1310"/>
      <c r="CM77" s="1310"/>
      <c r="CN77" s="1310">
        <v>18.3</v>
      </c>
      <c r="CO77" s="1310"/>
      <c r="CP77" s="1310"/>
      <c r="CQ77" s="1310"/>
      <c r="CR77" s="1310"/>
      <c r="CS77" s="1310"/>
      <c r="CT77" s="1310"/>
      <c r="CU77" s="1310"/>
      <c r="CV77" s="1310">
        <v>20.3</v>
      </c>
      <c r="CW77" s="1310"/>
      <c r="CX77" s="1310"/>
      <c r="CY77" s="1310"/>
      <c r="CZ77" s="1310"/>
      <c r="DA77" s="1310"/>
      <c r="DB77" s="1310"/>
      <c r="DC77" s="1310"/>
    </row>
    <row r="78" spans="2:107" x14ac:dyDescent="0.15">
      <c r="B78" s="395"/>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5"/>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603</v>
      </c>
      <c r="BC79" s="1313"/>
      <c r="BD79" s="1313"/>
      <c r="BE79" s="1313"/>
      <c r="BF79" s="1313"/>
      <c r="BG79" s="1313"/>
      <c r="BH79" s="1313"/>
      <c r="BI79" s="1313"/>
      <c r="BJ79" s="1313"/>
      <c r="BK79" s="1313"/>
      <c r="BL79" s="1313"/>
      <c r="BM79" s="1313"/>
      <c r="BN79" s="1313"/>
      <c r="BO79" s="1313"/>
      <c r="BP79" s="1310">
        <v>6.8</v>
      </c>
      <c r="BQ79" s="1310"/>
      <c r="BR79" s="1310"/>
      <c r="BS79" s="1310"/>
      <c r="BT79" s="1310"/>
      <c r="BU79" s="1310"/>
      <c r="BV79" s="1310"/>
      <c r="BW79" s="1310"/>
      <c r="BX79" s="1310">
        <v>6.8</v>
      </c>
      <c r="BY79" s="1310"/>
      <c r="BZ79" s="1310"/>
      <c r="CA79" s="1310"/>
      <c r="CB79" s="1310"/>
      <c r="CC79" s="1310"/>
      <c r="CD79" s="1310"/>
      <c r="CE79" s="1310"/>
      <c r="CF79" s="1310">
        <v>6.8</v>
      </c>
      <c r="CG79" s="1310"/>
      <c r="CH79" s="1310"/>
      <c r="CI79" s="1310"/>
      <c r="CJ79" s="1310"/>
      <c r="CK79" s="1310"/>
      <c r="CL79" s="1310"/>
      <c r="CM79" s="1310"/>
      <c r="CN79" s="1310">
        <v>6.8</v>
      </c>
      <c r="CO79" s="1310"/>
      <c r="CP79" s="1310"/>
      <c r="CQ79" s="1310"/>
      <c r="CR79" s="1310"/>
      <c r="CS79" s="1310"/>
      <c r="CT79" s="1310"/>
      <c r="CU79" s="1310"/>
      <c r="CV79" s="1310">
        <v>6.6</v>
      </c>
      <c r="CW79" s="1310"/>
      <c r="CX79" s="1310"/>
      <c r="CY79" s="1310"/>
      <c r="CZ79" s="1310"/>
      <c r="DA79" s="1310"/>
      <c r="DB79" s="1310"/>
      <c r="DC79" s="1310"/>
    </row>
    <row r="80" spans="2:107" x14ac:dyDescent="0.15">
      <c r="B80" s="395"/>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9" scale="4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2612-7427-41C9-AEE1-7208E66D688D}">
  <sheetPr>
    <pageSetUpPr fitToPage="1"/>
  </sheetPr>
  <dimension ref="A1:DR125"/>
  <sheetViews>
    <sheetView topLeftCell="A98" zoomScale="70" zoomScaleNormal="70" workbookViewId="0">
      <selection activeCell="DD39" sqref="DD3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phoneticPr fontId="2"/>
  <pageMargins left="0.7" right="0.7" top="0.75" bottom="0.75" header="0.3" footer="0.3"/>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737B2-7B3C-45DB-BCA2-3EEFDB82C3E4}">
  <sheetPr>
    <pageSetUpPr fitToPage="1"/>
  </sheetPr>
  <dimension ref="A1:DR125"/>
  <sheetViews>
    <sheetView topLeftCell="A98" zoomScale="70" zoomScaleNormal="70" workbookViewId="0">
      <selection activeCell="DD39" sqref="DD3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phoneticPr fontId="2"/>
  <pageMargins left="0.7" right="0.7" top="0.75" bottom="0.75" header="0.3" footer="0.3"/>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21622</v>
      </c>
      <c r="E3" s="162"/>
      <c r="F3" s="163">
        <v>49919</v>
      </c>
      <c r="G3" s="164"/>
      <c r="H3" s="165"/>
    </row>
    <row r="4" spans="1:8" x14ac:dyDescent="0.15">
      <c r="A4" s="166"/>
      <c r="B4" s="167"/>
      <c r="C4" s="168"/>
      <c r="D4" s="169">
        <v>14160</v>
      </c>
      <c r="E4" s="170"/>
      <c r="F4" s="171">
        <v>26398</v>
      </c>
      <c r="G4" s="172"/>
      <c r="H4" s="173"/>
    </row>
    <row r="5" spans="1:8" x14ac:dyDescent="0.15">
      <c r="A5" s="154" t="s">
        <v>550</v>
      </c>
      <c r="B5" s="159"/>
      <c r="C5" s="160"/>
      <c r="D5" s="161">
        <v>60163</v>
      </c>
      <c r="E5" s="162"/>
      <c r="F5" s="163">
        <v>47738</v>
      </c>
      <c r="G5" s="164"/>
      <c r="H5" s="165"/>
    </row>
    <row r="6" spans="1:8" x14ac:dyDescent="0.15">
      <c r="A6" s="166"/>
      <c r="B6" s="167"/>
      <c r="C6" s="168"/>
      <c r="D6" s="169">
        <v>35433</v>
      </c>
      <c r="E6" s="170"/>
      <c r="F6" s="171">
        <v>24937</v>
      </c>
      <c r="G6" s="172"/>
      <c r="H6" s="173"/>
    </row>
    <row r="7" spans="1:8" x14ac:dyDescent="0.15">
      <c r="A7" s="154" t="s">
        <v>551</v>
      </c>
      <c r="B7" s="159"/>
      <c r="C7" s="160"/>
      <c r="D7" s="161">
        <v>41212</v>
      </c>
      <c r="E7" s="162"/>
      <c r="F7" s="163">
        <v>52191</v>
      </c>
      <c r="G7" s="164"/>
      <c r="H7" s="165"/>
    </row>
    <row r="8" spans="1:8" x14ac:dyDescent="0.15">
      <c r="A8" s="166"/>
      <c r="B8" s="167"/>
      <c r="C8" s="168"/>
      <c r="D8" s="169">
        <v>14067</v>
      </c>
      <c r="E8" s="170"/>
      <c r="F8" s="171">
        <v>24843</v>
      </c>
      <c r="G8" s="172"/>
      <c r="H8" s="173"/>
    </row>
    <row r="9" spans="1:8" x14ac:dyDescent="0.15">
      <c r="A9" s="154" t="s">
        <v>552</v>
      </c>
      <c r="B9" s="159"/>
      <c r="C9" s="160"/>
      <c r="D9" s="161">
        <v>46490</v>
      </c>
      <c r="E9" s="162"/>
      <c r="F9" s="163">
        <v>47387</v>
      </c>
      <c r="G9" s="164"/>
      <c r="H9" s="165"/>
    </row>
    <row r="10" spans="1:8" x14ac:dyDescent="0.15">
      <c r="A10" s="166"/>
      <c r="B10" s="167"/>
      <c r="C10" s="168"/>
      <c r="D10" s="169">
        <v>25990</v>
      </c>
      <c r="E10" s="170"/>
      <c r="F10" s="171">
        <v>24928</v>
      </c>
      <c r="G10" s="172"/>
      <c r="H10" s="173"/>
    </row>
    <row r="11" spans="1:8" x14ac:dyDescent="0.15">
      <c r="A11" s="154" t="s">
        <v>553</v>
      </c>
      <c r="B11" s="159"/>
      <c r="C11" s="160"/>
      <c r="D11" s="161">
        <v>37167</v>
      </c>
      <c r="E11" s="162"/>
      <c r="F11" s="163">
        <v>51264</v>
      </c>
      <c r="G11" s="164"/>
      <c r="H11" s="165"/>
    </row>
    <row r="12" spans="1:8" x14ac:dyDescent="0.15">
      <c r="A12" s="166"/>
      <c r="B12" s="167"/>
      <c r="C12" s="174"/>
      <c r="D12" s="169">
        <v>18870</v>
      </c>
      <c r="E12" s="170"/>
      <c r="F12" s="171">
        <v>26040</v>
      </c>
      <c r="G12" s="172"/>
      <c r="H12" s="173"/>
    </row>
    <row r="13" spans="1:8" x14ac:dyDescent="0.15">
      <c r="A13" s="154"/>
      <c r="B13" s="159"/>
      <c r="C13" s="175"/>
      <c r="D13" s="176">
        <v>41331</v>
      </c>
      <c r="E13" s="177"/>
      <c r="F13" s="178">
        <v>49700</v>
      </c>
      <c r="G13" s="179"/>
      <c r="H13" s="165"/>
    </row>
    <row r="14" spans="1:8" x14ac:dyDescent="0.15">
      <c r="A14" s="166"/>
      <c r="B14" s="167"/>
      <c r="C14" s="168"/>
      <c r="D14" s="169">
        <v>21704</v>
      </c>
      <c r="E14" s="170"/>
      <c r="F14" s="171">
        <v>25429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7.31</v>
      </c>
      <c r="C19" s="180">
        <f>ROUND(VALUE(SUBSTITUTE(実質収支比率等に係る経年分析!G$48,"▲","-")),2)</f>
        <v>7.28</v>
      </c>
      <c r="D19" s="180">
        <f>ROUND(VALUE(SUBSTITUTE(実質収支比率等に係る経年分析!H$48,"▲","-")),2)</f>
        <v>6.22</v>
      </c>
      <c r="E19" s="180">
        <f>ROUND(VALUE(SUBSTITUTE(実質収支比率等に係る経年分析!I$48,"▲","-")),2)</f>
        <v>5.28</v>
      </c>
      <c r="F19" s="180">
        <f>ROUND(VALUE(SUBSTITUTE(実質収支比率等に係る経年分析!J$48,"▲","-")),2)</f>
        <v>6.38</v>
      </c>
    </row>
    <row r="20" spans="1:11" x14ac:dyDescent="0.15">
      <c r="A20" s="180" t="s">
        <v>54</v>
      </c>
      <c r="B20" s="180">
        <f>ROUND(VALUE(SUBSTITUTE(実質収支比率等に係る経年分析!F$47,"▲","-")),2)</f>
        <v>48.03</v>
      </c>
      <c r="C20" s="180">
        <f>ROUND(VALUE(SUBSTITUTE(実質収支比率等に係る経年分析!G$47,"▲","-")),2)</f>
        <v>49.28</v>
      </c>
      <c r="D20" s="180">
        <f>ROUND(VALUE(SUBSTITUTE(実質収支比率等に係る経年分析!H$47,"▲","-")),2)</f>
        <v>49.1</v>
      </c>
      <c r="E20" s="180">
        <f>ROUND(VALUE(SUBSTITUTE(実質収支比率等に係る経年分析!I$47,"▲","-")),2)</f>
        <v>49.5</v>
      </c>
      <c r="F20" s="180">
        <f>ROUND(VALUE(SUBSTITUTE(実質収支比率等に係る経年分析!J$47,"▲","-")),2)</f>
        <v>41.93</v>
      </c>
    </row>
    <row r="21" spans="1:11" x14ac:dyDescent="0.15">
      <c r="A21" s="180" t="s">
        <v>55</v>
      </c>
      <c r="B21" s="180">
        <f>IF(ISNUMBER(VALUE(SUBSTITUTE(実質収支比率等に係る経年分析!F$49,"▲","-"))),ROUND(VALUE(SUBSTITUTE(実質収支比率等に係る経年分析!F$49,"▲","-")),2),NA())</f>
        <v>3.4</v>
      </c>
      <c r="C21" s="180">
        <f>IF(ISNUMBER(VALUE(SUBSTITUTE(実質収支比率等に係る経年分析!G$49,"▲","-"))),ROUND(VALUE(SUBSTITUTE(実質収支比率等に係る経年分析!G$49,"▲","-")),2),NA())</f>
        <v>0.81</v>
      </c>
      <c r="D21" s="180">
        <f>IF(ISNUMBER(VALUE(SUBSTITUTE(実質収支比率等に係る経年分析!H$49,"▲","-"))),ROUND(VALUE(SUBSTITUTE(実質収支比率等に係る経年分析!H$49,"▲","-")),2),NA())</f>
        <v>-1.03</v>
      </c>
      <c r="E21" s="180">
        <f>IF(ISNUMBER(VALUE(SUBSTITUTE(実質収支比率等に係る経年分析!I$49,"▲","-"))),ROUND(VALUE(SUBSTITUTE(実質収支比率等に係る経年分析!I$49,"▲","-")),2),NA())</f>
        <v>-0.99</v>
      </c>
      <c r="F21" s="180">
        <f>IF(ISNUMBER(VALUE(SUBSTITUTE(実質収支比率等に係る経年分析!J$49,"▲","-"))),ROUND(VALUE(SUBSTITUTE(実質収支比率等に係る経年分析!J$49,"▲","-")),2),NA())</f>
        <v>-6.78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石井町給与集中管理特別会計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石井町住宅新築資金等貸付事業特別会計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石井町後期高齢者医療特別会計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石井町国民健康保険特別会計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3.65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6.77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1.87</v>
      </c>
    </row>
    <row r="34" spans="1:16" x14ac:dyDescent="0.15">
      <c r="A34" s="181" t="str">
        <f>IF(連結実質赤字比率に係る赤字・黒字の構成分析!C$36="",NA(),連結実質赤字比率に係る赤字・黒字の構成分析!C$36)</f>
        <v>石井町介護保険特別会計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2.0099999999999998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7.28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6.38</v>
      </c>
    </row>
    <row r="36" spans="1:16" x14ac:dyDescent="0.15">
      <c r="A36" s="181" t="str">
        <f>IF(連結実質赤字比率に係る赤字・黒字の構成分析!C$34="",NA(),連結実質赤字比率に係る赤字・黒字の構成分析!C$34)</f>
        <v>石井町水道事業会計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5.54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6.46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570</v>
      </c>
      <c r="E42" s="182"/>
      <c r="F42" s="182"/>
      <c r="G42" s="182">
        <f>'実質公債費比率（分子）の構造'!L$52</f>
        <v>564</v>
      </c>
      <c r="H42" s="182"/>
      <c r="I42" s="182"/>
      <c r="J42" s="182">
        <f>'実質公債費比率（分子）の構造'!M$52</f>
        <v>554</v>
      </c>
      <c r="K42" s="182"/>
      <c r="L42" s="182"/>
      <c r="M42" s="182">
        <f>'実質公債費比率（分子）の構造'!N$52</f>
        <v>512</v>
      </c>
      <c r="N42" s="182"/>
      <c r="O42" s="182"/>
      <c r="P42" s="182">
        <f>'実質公債費比率（分子）の構造'!O$52</f>
        <v>481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4</v>
      </c>
      <c r="C46" s="182"/>
      <c r="D46" s="182"/>
      <c r="E46" s="182">
        <f>'実質公債費比率（分子）の構造'!L$48</f>
        <v>4</v>
      </c>
      <c r="F46" s="182"/>
      <c r="G46" s="182"/>
      <c r="H46" s="182">
        <f>'実質公債費比率（分子）の構造'!M$48</f>
        <v>4</v>
      </c>
      <c r="I46" s="182"/>
      <c r="J46" s="182"/>
      <c r="K46" s="182">
        <f>'実質公債費比率（分子）の構造'!N$48</f>
        <v>5</v>
      </c>
      <c r="L46" s="182"/>
      <c r="M46" s="182"/>
      <c r="N46" s="182">
        <f>'実質公債費比率（分子）の構造'!O$48</f>
        <v>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818</v>
      </c>
      <c r="C49" s="182"/>
      <c r="D49" s="182"/>
      <c r="E49" s="182">
        <f>'実質公債費比率（分子）の構造'!L$45</f>
        <v>815</v>
      </c>
      <c r="F49" s="182"/>
      <c r="G49" s="182"/>
      <c r="H49" s="182">
        <f>'実質公債費比率（分子）の構造'!M$45</f>
        <v>813</v>
      </c>
      <c r="I49" s="182"/>
      <c r="J49" s="182"/>
      <c r="K49" s="182">
        <f>'実質公債費比率（分子）の構造'!N$45</f>
        <v>834</v>
      </c>
      <c r="L49" s="182"/>
      <c r="M49" s="182"/>
      <c r="N49" s="182">
        <f>'実質公債費比率（分子）の構造'!O$45</f>
        <v>773</v>
      </c>
      <c r="O49" s="182"/>
      <c r="P49" s="182"/>
    </row>
    <row r="50" spans="1:16" x14ac:dyDescent="0.15">
      <c r="A50" s="182" t="s">
        <v>70</v>
      </c>
      <c r="B50" s="182" t="e">
        <f>NA()</f>
        <v>#N/A</v>
      </c>
      <c r="C50" s="182">
        <f>IF(ISNUMBER('実質公債費比率（分子）の構造'!K$53),'実質公債費比率（分子）の構造'!K$53,NA())</f>
        <v>252</v>
      </c>
      <c r="D50" s="182" t="e">
        <f>NA()</f>
        <v>#N/A</v>
      </c>
      <c r="E50" s="182" t="e">
        <f>NA()</f>
        <v>#N/A</v>
      </c>
      <c r="F50" s="182">
        <f>IF(ISNUMBER('実質公債費比率（分子）の構造'!L$53),'実質公債費比率（分子）の構造'!L$53,NA())</f>
        <v>255</v>
      </c>
      <c r="G50" s="182" t="e">
        <f>NA()</f>
        <v>#N/A</v>
      </c>
      <c r="H50" s="182" t="e">
        <f>NA()</f>
        <v>#N/A</v>
      </c>
      <c r="I50" s="182">
        <f>IF(ISNUMBER('実質公債費比率（分子）の構造'!M$53),'実質公債費比率（分子）の構造'!M$53,NA())</f>
        <v>263</v>
      </c>
      <c r="J50" s="182" t="e">
        <f>NA()</f>
        <v>#N/A</v>
      </c>
      <c r="K50" s="182" t="e">
        <f>NA()</f>
        <v>#N/A</v>
      </c>
      <c r="L50" s="182">
        <f>IF(ISNUMBER('実質公債費比率（分子）の構造'!N$53),'実質公債費比率（分子）の構造'!N$53,NA())</f>
        <v>327</v>
      </c>
      <c r="M50" s="182" t="e">
        <f>NA()</f>
        <v>#N/A</v>
      </c>
      <c r="N50" s="182" t="e">
        <f>NA()</f>
        <v>#N/A</v>
      </c>
      <c r="O50" s="182">
        <f>IF(ISNUMBER('実質公債費比率（分子）の構造'!O$53),'実質公債費比率（分子）の構造'!O$53,NA())</f>
        <v>298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5449</v>
      </c>
      <c r="E56" s="181"/>
      <c r="F56" s="181"/>
      <c r="G56" s="181">
        <f>'将来負担比率（分子）の構造'!J$52</f>
        <v>5255</v>
      </c>
      <c r="H56" s="181"/>
      <c r="I56" s="181"/>
      <c r="J56" s="181">
        <f>'将来負担比率（分子）の構造'!K$52</f>
        <v>5085</v>
      </c>
      <c r="K56" s="181"/>
      <c r="L56" s="181"/>
      <c r="M56" s="181">
        <f>'将来負担比率（分子）の構造'!L$52</f>
        <v>5034</v>
      </c>
      <c r="N56" s="181"/>
      <c r="O56" s="181"/>
      <c r="P56" s="181">
        <f>'将来負担比率（分子）の構造'!M$52</f>
        <v>4885</v>
      </c>
    </row>
    <row r="57" spans="1:16" x14ac:dyDescent="0.15">
      <c r="A57" s="181" t="s">
        <v>41</v>
      </c>
      <c r="B57" s="181"/>
      <c r="C57" s="181"/>
      <c r="D57" s="181">
        <f>'将来負担比率（分子）の構造'!I$51</f>
        <v>34</v>
      </c>
      <c r="E57" s="181"/>
      <c r="F57" s="181"/>
      <c r="G57" s="181">
        <f>'将来負担比率（分子）の構造'!J$51</f>
        <v>34</v>
      </c>
      <c r="H57" s="181"/>
      <c r="I57" s="181"/>
      <c r="J57" s="181">
        <f>'将来負担比率（分子）の構造'!K$51</f>
        <v>32</v>
      </c>
      <c r="K57" s="181"/>
      <c r="L57" s="181"/>
      <c r="M57" s="181">
        <f>'将来負担比率（分子）の構造'!L$51</f>
        <v>20</v>
      </c>
      <c r="N57" s="181"/>
      <c r="O57" s="181"/>
      <c r="P57" s="181">
        <f>'将来負担比率（分子）の構造'!M$51</f>
        <v>9</v>
      </c>
    </row>
    <row r="58" spans="1:16" x14ac:dyDescent="0.15">
      <c r="A58" s="181" t="s">
        <v>40</v>
      </c>
      <c r="B58" s="181"/>
      <c r="C58" s="181"/>
      <c r="D58" s="181">
        <f>'将来負担比率（分子）の構造'!I$50</f>
        <v>5846</v>
      </c>
      <c r="E58" s="181"/>
      <c r="F58" s="181"/>
      <c r="G58" s="181">
        <f>'将来負担比率（分子）の構造'!J$50</f>
        <v>5662</v>
      </c>
      <c r="H58" s="181"/>
      <c r="I58" s="181"/>
      <c r="J58" s="181">
        <f>'将来負担比率（分子）の構造'!K$50</f>
        <v>5785</v>
      </c>
      <c r="K58" s="181"/>
      <c r="L58" s="181"/>
      <c r="M58" s="181">
        <f>'将来負担比率（分子）の構造'!L$50</f>
        <v>5791</v>
      </c>
      <c r="N58" s="181"/>
      <c r="O58" s="181"/>
      <c r="P58" s="181">
        <f>'将来負担比率（分子）の構造'!M$50</f>
        <v>5175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1543</v>
      </c>
      <c r="C62" s="181"/>
      <c r="D62" s="181"/>
      <c r="E62" s="181">
        <f>'将来負担比率（分子）の構造'!J$45</f>
        <v>1244</v>
      </c>
      <c r="F62" s="181"/>
      <c r="G62" s="181"/>
      <c r="H62" s="181">
        <f>'将来負担比率（分子）の構造'!K$45</f>
        <v>1193</v>
      </c>
      <c r="I62" s="181"/>
      <c r="J62" s="181"/>
      <c r="K62" s="181">
        <f>'将来負担比率（分子）の構造'!L$45</f>
        <v>1092</v>
      </c>
      <c r="L62" s="181"/>
      <c r="M62" s="181"/>
      <c r="N62" s="181">
        <f>'将来負担比率（分子）の構造'!M$45</f>
        <v>1045</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29</v>
      </c>
      <c r="C64" s="181"/>
      <c r="D64" s="181"/>
      <c r="E64" s="181">
        <f>'将来負担比率（分子）の構造'!J$43</f>
        <v>23</v>
      </c>
      <c r="F64" s="181"/>
      <c r="G64" s="181"/>
      <c r="H64" s="181">
        <f>'将来負担比率（分子）の構造'!K$43</f>
        <v>20</v>
      </c>
      <c r="I64" s="181"/>
      <c r="J64" s="181"/>
      <c r="K64" s="181">
        <f>'将来負担比率（分子）の構造'!L$43</f>
        <v>19</v>
      </c>
      <c r="L64" s="181"/>
      <c r="M64" s="181"/>
      <c r="N64" s="181">
        <f>'将来負担比率（分子）の構造'!M$43</f>
        <v>18</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5705</v>
      </c>
      <c r="C66" s="181"/>
      <c r="D66" s="181"/>
      <c r="E66" s="181">
        <f>'将来負担比率（分子）の構造'!J$41</f>
        <v>5617</v>
      </c>
      <c r="F66" s="181"/>
      <c r="G66" s="181"/>
      <c r="H66" s="181">
        <f>'将来負担比率（分子）の構造'!K$41</f>
        <v>5288</v>
      </c>
      <c r="I66" s="181"/>
      <c r="J66" s="181"/>
      <c r="K66" s="181">
        <f>'将来負担比率（分子）の構造'!L$41</f>
        <v>5063</v>
      </c>
      <c r="L66" s="181"/>
      <c r="M66" s="181"/>
      <c r="N66" s="181">
        <f>'将来負担比率（分子）の構造'!M$41</f>
        <v>4739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2810</v>
      </c>
      <c r="C72" s="185">
        <f>基金残高に係る経年分析!G55</f>
        <v>2810</v>
      </c>
      <c r="D72" s="185">
        <f>基金残高に係る経年分析!H55</f>
        <v>2367</v>
      </c>
    </row>
    <row r="73" spans="1:16" x14ac:dyDescent="0.15">
      <c r="A73" s="184" t="s">
        <v>77</v>
      </c>
      <c r="B73" s="185">
        <f>基金残高に係る経年分析!F56</f>
        <v>1130</v>
      </c>
      <c r="C73" s="185">
        <f>基金残高に係る経年分析!G56</f>
        <v>851</v>
      </c>
      <c r="D73" s="185">
        <f>基金残高に係る経年分析!H56</f>
        <v>700</v>
      </c>
    </row>
    <row r="74" spans="1:16" x14ac:dyDescent="0.15">
      <c r="A74" s="184" t="s">
        <v>78</v>
      </c>
      <c r="B74" s="185">
        <f>基金残高に係る経年分析!F57</f>
        <v>1128</v>
      </c>
      <c r="C74" s="185">
        <f>基金残高に係る経年分析!G57</f>
        <v>1111</v>
      </c>
      <c r="D74" s="185">
        <f>基金残高に係る経年分析!H57</f>
        <v>1107</v>
      </c>
    </row>
  </sheetData>
  <sheetProtection algorithmName="SHA-512" hashValue="dnG06V7MZeES0PfAB1HAdO7ktSO9FKJVdPLCNp0E/rkhKl9Y0iVJte7+Ay6Mdx/H8dpsDTQiRPEhInCLOMcODg==" saltValue="62HPYm/M5K+sqXQGXqK7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2656305</v>
      </c>
      <c r="S5" s="673"/>
      <c r="T5" s="673"/>
      <c r="U5" s="673"/>
      <c r="V5" s="673"/>
      <c r="W5" s="673"/>
      <c r="X5" s="673"/>
      <c r="Y5" s="674"/>
      <c r="Z5" s="675">
        <v>28</v>
      </c>
      <c r="AA5" s="675"/>
      <c r="AB5" s="675"/>
      <c r="AC5" s="675"/>
      <c r="AD5" s="676">
        <v>2656305</v>
      </c>
      <c r="AE5" s="676"/>
      <c r="AF5" s="676"/>
      <c r="AG5" s="676"/>
      <c r="AH5" s="676"/>
      <c r="AI5" s="676"/>
      <c r="AJ5" s="676"/>
      <c r="AK5" s="676"/>
      <c r="AL5" s="677">
        <v>48.7</v>
      </c>
      <c r="AM5" s="678"/>
      <c r="AN5" s="678"/>
      <c r="AO5" s="679"/>
      <c r="AP5" s="669" t="s">
        <v>225</v>
      </c>
      <c r="AQ5" s="670"/>
      <c r="AR5" s="670"/>
      <c r="AS5" s="670"/>
      <c r="AT5" s="670"/>
      <c r="AU5" s="670"/>
      <c r="AV5" s="670"/>
      <c r="AW5" s="670"/>
      <c r="AX5" s="670"/>
      <c r="AY5" s="670"/>
      <c r="AZ5" s="670"/>
      <c r="BA5" s="670"/>
      <c r="BB5" s="670"/>
      <c r="BC5" s="670"/>
      <c r="BD5" s="670"/>
      <c r="BE5" s="670"/>
      <c r="BF5" s="671"/>
      <c r="BG5" s="683">
        <v>2656305</v>
      </c>
      <c r="BH5" s="684"/>
      <c r="BI5" s="684"/>
      <c r="BJ5" s="684"/>
      <c r="BK5" s="684"/>
      <c r="BL5" s="684"/>
      <c r="BM5" s="684"/>
      <c r="BN5" s="685"/>
      <c r="BO5" s="686">
        <v>100</v>
      </c>
      <c r="BP5" s="686"/>
      <c r="BQ5" s="686"/>
      <c r="BR5" s="686"/>
      <c r="BS5" s="687">
        <v>16443</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88761</v>
      </c>
      <c r="S6" s="684"/>
      <c r="T6" s="684"/>
      <c r="U6" s="684"/>
      <c r="V6" s="684"/>
      <c r="W6" s="684"/>
      <c r="X6" s="684"/>
      <c r="Y6" s="685"/>
      <c r="Z6" s="686">
        <v>0.9</v>
      </c>
      <c r="AA6" s="686"/>
      <c r="AB6" s="686"/>
      <c r="AC6" s="686"/>
      <c r="AD6" s="687">
        <v>88761</v>
      </c>
      <c r="AE6" s="687"/>
      <c r="AF6" s="687"/>
      <c r="AG6" s="687"/>
      <c r="AH6" s="687"/>
      <c r="AI6" s="687"/>
      <c r="AJ6" s="687"/>
      <c r="AK6" s="687"/>
      <c r="AL6" s="688">
        <v>1.6</v>
      </c>
      <c r="AM6" s="689"/>
      <c r="AN6" s="689"/>
      <c r="AO6" s="690"/>
      <c r="AP6" s="680" t="s">
        <v>230</v>
      </c>
      <c r="AQ6" s="681"/>
      <c r="AR6" s="681"/>
      <c r="AS6" s="681"/>
      <c r="AT6" s="681"/>
      <c r="AU6" s="681"/>
      <c r="AV6" s="681"/>
      <c r="AW6" s="681"/>
      <c r="AX6" s="681"/>
      <c r="AY6" s="681"/>
      <c r="AZ6" s="681"/>
      <c r="BA6" s="681"/>
      <c r="BB6" s="681"/>
      <c r="BC6" s="681"/>
      <c r="BD6" s="681"/>
      <c r="BE6" s="681"/>
      <c r="BF6" s="682"/>
      <c r="BG6" s="683">
        <v>2656305</v>
      </c>
      <c r="BH6" s="684"/>
      <c r="BI6" s="684"/>
      <c r="BJ6" s="684"/>
      <c r="BK6" s="684"/>
      <c r="BL6" s="684"/>
      <c r="BM6" s="684"/>
      <c r="BN6" s="685"/>
      <c r="BO6" s="686">
        <v>100</v>
      </c>
      <c r="BP6" s="686"/>
      <c r="BQ6" s="686"/>
      <c r="BR6" s="686"/>
      <c r="BS6" s="687">
        <v>16443</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78006</v>
      </c>
      <c r="CS6" s="684"/>
      <c r="CT6" s="684"/>
      <c r="CU6" s="684"/>
      <c r="CV6" s="684"/>
      <c r="CW6" s="684"/>
      <c r="CX6" s="684"/>
      <c r="CY6" s="685"/>
      <c r="CZ6" s="677">
        <v>0.9</v>
      </c>
      <c r="DA6" s="678"/>
      <c r="DB6" s="678"/>
      <c r="DC6" s="697"/>
      <c r="DD6" s="692" t="s">
        <v>232</v>
      </c>
      <c r="DE6" s="684"/>
      <c r="DF6" s="684"/>
      <c r="DG6" s="684"/>
      <c r="DH6" s="684"/>
      <c r="DI6" s="684"/>
      <c r="DJ6" s="684"/>
      <c r="DK6" s="684"/>
      <c r="DL6" s="684"/>
      <c r="DM6" s="684"/>
      <c r="DN6" s="684"/>
      <c r="DO6" s="684"/>
      <c r="DP6" s="685"/>
      <c r="DQ6" s="692">
        <v>78006</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3354</v>
      </c>
      <c r="S7" s="684"/>
      <c r="T7" s="684"/>
      <c r="U7" s="684"/>
      <c r="V7" s="684"/>
      <c r="W7" s="684"/>
      <c r="X7" s="684"/>
      <c r="Y7" s="685"/>
      <c r="Z7" s="686">
        <v>0</v>
      </c>
      <c r="AA7" s="686"/>
      <c r="AB7" s="686"/>
      <c r="AC7" s="686"/>
      <c r="AD7" s="687">
        <v>3354</v>
      </c>
      <c r="AE7" s="687"/>
      <c r="AF7" s="687"/>
      <c r="AG7" s="687"/>
      <c r="AH7" s="687"/>
      <c r="AI7" s="687"/>
      <c r="AJ7" s="687"/>
      <c r="AK7" s="687"/>
      <c r="AL7" s="688">
        <v>0.1</v>
      </c>
      <c r="AM7" s="689"/>
      <c r="AN7" s="689"/>
      <c r="AO7" s="690"/>
      <c r="AP7" s="680" t="s">
        <v>234</v>
      </c>
      <c r="AQ7" s="681"/>
      <c r="AR7" s="681"/>
      <c r="AS7" s="681"/>
      <c r="AT7" s="681"/>
      <c r="AU7" s="681"/>
      <c r="AV7" s="681"/>
      <c r="AW7" s="681"/>
      <c r="AX7" s="681"/>
      <c r="AY7" s="681"/>
      <c r="AZ7" s="681"/>
      <c r="BA7" s="681"/>
      <c r="BB7" s="681"/>
      <c r="BC7" s="681"/>
      <c r="BD7" s="681"/>
      <c r="BE7" s="681"/>
      <c r="BF7" s="682"/>
      <c r="BG7" s="683">
        <v>1219420</v>
      </c>
      <c r="BH7" s="684"/>
      <c r="BI7" s="684"/>
      <c r="BJ7" s="684"/>
      <c r="BK7" s="684"/>
      <c r="BL7" s="684"/>
      <c r="BM7" s="684"/>
      <c r="BN7" s="685"/>
      <c r="BO7" s="686">
        <v>45.9</v>
      </c>
      <c r="BP7" s="686"/>
      <c r="BQ7" s="686"/>
      <c r="BR7" s="686"/>
      <c r="BS7" s="687">
        <v>16443</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969374</v>
      </c>
      <c r="CS7" s="684"/>
      <c r="CT7" s="684"/>
      <c r="CU7" s="684"/>
      <c r="CV7" s="684"/>
      <c r="CW7" s="684"/>
      <c r="CX7" s="684"/>
      <c r="CY7" s="685"/>
      <c r="CZ7" s="686">
        <v>10.7</v>
      </c>
      <c r="DA7" s="686"/>
      <c r="DB7" s="686"/>
      <c r="DC7" s="686"/>
      <c r="DD7" s="692">
        <v>10150</v>
      </c>
      <c r="DE7" s="684"/>
      <c r="DF7" s="684"/>
      <c r="DG7" s="684"/>
      <c r="DH7" s="684"/>
      <c r="DI7" s="684"/>
      <c r="DJ7" s="684"/>
      <c r="DK7" s="684"/>
      <c r="DL7" s="684"/>
      <c r="DM7" s="684"/>
      <c r="DN7" s="684"/>
      <c r="DO7" s="684"/>
      <c r="DP7" s="685"/>
      <c r="DQ7" s="692">
        <v>886052</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23036</v>
      </c>
      <c r="S8" s="684"/>
      <c r="T8" s="684"/>
      <c r="U8" s="684"/>
      <c r="V8" s="684"/>
      <c r="W8" s="684"/>
      <c r="X8" s="684"/>
      <c r="Y8" s="685"/>
      <c r="Z8" s="686">
        <v>0.2</v>
      </c>
      <c r="AA8" s="686"/>
      <c r="AB8" s="686"/>
      <c r="AC8" s="686"/>
      <c r="AD8" s="687">
        <v>23036</v>
      </c>
      <c r="AE8" s="687"/>
      <c r="AF8" s="687"/>
      <c r="AG8" s="687"/>
      <c r="AH8" s="687"/>
      <c r="AI8" s="687"/>
      <c r="AJ8" s="687"/>
      <c r="AK8" s="687"/>
      <c r="AL8" s="688">
        <v>0.4</v>
      </c>
      <c r="AM8" s="689"/>
      <c r="AN8" s="689"/>
      <c r="AO8" s="690"/>
      <c r="AP8" s="680" t="s">
        <v>237</v>
      </c>
      <c r="AQ8" s="681"/>
      <c r="AR8" s="681"/>
      <c r="AS8" s="681"/>
      <c r="AT8" s="681"/>
      <c r="AU8" s="681"/>
      <c r="AV8" s="681"/>
      <c r="AW8" s="681"/>
      <c r="AX8" s="681"/>
      <c r="AY8" s="681"/>
      <c r="AZ8" s="681"/>
      <c r="BA8" s="681"/>
      <c r="BB8" s="681"/>
      <c r="BC8" s="681"/>
      <c r="BD8" s="681"/>
      <c r="BE8" s="681"/>
      <c r="BF8" s="682"/>
      <c r="BG8" s="683">
        <v>43305</v>
      </c>
      <c r="BH8" s="684"/>
      <c r="BI8" s="684"/>
      <c r="BJ8" s="684"/>
      <c r="BK8" s="684"/>
      <c r="BL8" s="684"/>
      <c r="BM8" s="684"/>
      <c r="BN8" s="685"/>
      <c r="BO8" s="686">
        <v>1.6</v>
      </c>
      <c r="BP8" s="686"/>
      <c r="BQ8" s="686"/>
      <c r="BR8" s="686"/>
      <c r="BS8" s="692" t="s">
        <v>127</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3639691</v>
      </c>
      <c r="CS8" s="684"/>
      <c r="CT8" s="684"/>
      <c r="CU8" s="684"/>
      <c r="CV8" s="684"/>
      <c r="CW8" s="684"/>
      <c r="CX8" s="684"/>
      <c r="CY8" s="685"/>
      <c r="CZ8" s="686">
        <v>40.299999999999997</v>
      </c>
      <c r="DA8" s="686"/>
      <c r="DB8" s="686"/>
      <c r="DC8" s="686"/>
      <c r="DD8" s="692">
        <v>7396</v>
      </c>
      <c r="DE8" s="684"/>
      <c r="DF8" s="684"/>
      <c r="DG8" s="684"/>
      <c r="DH8" s="684"/>
      <c r="DI8" s="684"/>
      <c r="DJ8" s="684"/>
      <c r="DK8" s="684"/>
      <c r="DL8" s="684"/>
      <c r="DM8" s="684"/>
      <c r="DN8" s="684"/>
      <c r="DO8" s="684"/>
      <c r="DP8" s="685"/>
      <c r="DQ8" s="692">
        <v>1986742</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11947</v>
      </c>
      <c r="S9" s="684"/>
      <c r="T9" s="684"/>
      <c r="U9" s="684"/>
      <c r="V9" s="684"/>
      <c r="W9" s="684"/>
      <c r="X9" s="684"/>
      <c r="Y9" s="685"/>
      <c r="Z9" s="686">
        <v>0.1</v>
      </c>
      <c r="AA9" s="686"/>
      <c r="AB9" s="686"/>
      <c r="AC9" s="686"/>
      <c r="AD9" s="687">
        <v>11947</v>
      </c>
      <c r="AE9" s="687"/>
      <c r="AF9" s="687"/>
      <c r="AG9" s="687"/>
      <c r="AH9" s="687"/>
      <c r="AI9" s="687"/>
      <c r="AJ9" s="687"/>
      <c r="AK9" s="687"/>
      <c r="AL9" s="688">
        <v>0.2</v>
      </c>
      <c r="AM9" s="689"/>
      <c r="AN9" s="689"/>
      <c r="AO9" s="690"/>
      <c r="AP9" s="680" t="s">
        <v>240</v>
      </c>
      <c r="AQ9" s="681"/>
      <c r="AR9" s="681"/>
      <c r="AS9" s="681"/>
      <c r="AT9" s="681"/>
      <c r="AU9" s="681"/>
      <c r="AV9" s="681"/>
      <c r="AW9" s="681"/>
      <c r="AX9" s="681"/>
      <c r="AY9" s="681"/>
      <c r="AZ9" s="681"/>
      <c r="BA9" s="681"/>
      <c r="BB9" s="681"/>
      <c r="BC9" s="681"/>
      <c r="BD9" s="681"/>
      <c r="BE9" s="681"/>
      <c r="BF9" s="682"/>
      <c r="BG9" s="683">
        <v>1034141</v>
      </c>
      <c r="BH9" s="684"/>
      <c r="BI9" s="684"/>
      <c r="BJ9" s="684"/>
      <c r="BK9" s="684"/>
      <c r="BL9" s="684"/>
      <c r="BM9" s="684"/>
      <c r="BN9" s="685"/>
      <c r="BO9" s="686">
        <v>38.9</v>
      </c>
      <c r="BP9" s="686"/>
      <c r="BQ9" s="686"/>
      <c r="BR9" s="686"/>
      <c r="BS9" s="692" t="s">
        <v>232</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968443</v>
      </c>
      <c r="CS9" s="684"/>
      <c r="CT9" s="684"/>
      <c r="CU9" s="684"/>
      <c r="CV9" s="684"/>
      <c r="CW9" s="684"/>
      <c r="CX9" s="684"/>
      <c r="CY9" s="685"/>
      <c r="CZ9" s="686">
        <v>10.7</v>
      </c>
      <c r="DA9" s="686"/>
      <c r="DB9" s="686"/>
      <c r="DC9" s="686"/>
      <c r="DD9" s="692">
        <v>122646</v>
      </c>
      <c r="DE9" s="684"/>
      <c r="DF9" s="684"/>
      <c r="DG9" s="684"/>
      <c r="DH9" s="684"/>
      <c r="DI9" s="684"/>
      <c r="DJ9" s="684"/>
      <c r="DK9" s="684"/>
      <c r="DL9" s="684"/>
      <c r="DM9" s="684"/>
      <c r="DN9" s="684"/>
      <c r="DO9" s="684"/>
      <c r="DP9" s="685"/>
      <c r="DQ9" s="692">
        <v>873214</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232</v>
      </c>
      <c r="S10" s="684"/>
      <c r="T10" s="684"/>
      <c r="U10" s="684"/>
      <c r="V10" s="684"/>
      <c r="W10" s="684"/>
      <c r="X10" s="684"/>
      <c r="Y10" s="685"/>
      <c r="Z10" s="686" t="s">
        <v>232</v>
      </c>
      <c r="AA10" s="686"/>
      <c r="AB10" s="686"/>
      <c r="AC10" s="686"/>
      <c r="AD10" s="687" t="s">
        <v>127</v>
      </c>
      <c r="AE10" s="687"/>
      <c r="AF10" s="687"/>
      <c r="AG10" s="687"/>
      <c r="AH10" s="687"/>
      <c r="AI10" s="687"/>
      <c r="AJ10" s="687"/>
      <c r="AK10" s="687"/>
      <c r="AL10" s="688" t="s">
        <v>232</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58610</v>
      </c>
      <c r="BH10" s="684"/>
      <c r="BI10" s="684"/>
      <c r="BJ10" s="684"/>
      <c r="BK10" s="684"/>
      <c r="BL10" s="684"/>
      <c r="BM10" s="684"/>
      <c r="BN10" s="685"/>
      <c r="BO10" s="686">
        <v>2.2000000000000002</v>
      </c>
      <c r="BP10" s="686"/>
      <c r="BQ10" s="686"/>
      <c r="BR10" s="686"/>
      <c r="BS10" s="692" t="s">
        <v>232</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6</v>
      </c>
      <c r="CS10" s="684"/>
      <c r="CT10" s="684"/>
      <c r="CU10" s="684"/>
      <c r="CV10" s="684"/>
      <c r="CW10" s="684"/>
      <c r="CX10" s="684"/>
      <c r="CY10" s="685"/>
      <c r="CZ10" s="686">
        <v>0</v>
      </c>
      <c r="DA10" s="686"/>
      <c r="DB10" s="686"/>
      <c r="DC10" s="686"/>
      <c r="DD10" s="692" t="s">
        <v>127</v>
      </c>
      <c r="DE10" s="684"/>
      <c r="DF10" s="684"/>
      <c r="DG10" s="684"/>
      <c r="DH10" s="684"/>
      <c r="DI10" s="684"/>
      <c r="DJ10" s="684"/>
      <c r="DK10" s="684"/>
      <c r="DL10" s="684"/>
      <c r="DM10" s="684"/>
      <c r="DN10" s="684"/>
      <c r="DO10" s="684"/>
      <c r="DP10" s="685"/>
      <c r="DQ10" s="692">
        <v>6</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396379</v>
      </c>
      <c r="S11" s="684"/>
      <c r="T11" s="684"/>
      <c r="U11" s="684"/>
      <c r="V11" s="684"/>
      <c r="W11" s="684"/>
      <c r="X11" s="684"/>
      <c r="Y11" s="685"/>
      <c r="Z11" s="688">
        <v>4.2</v>
      </c>
      <c r="AA11" s="689"/>
      <c r="AB11" s="689"/>
      <c r="AC11" s="701"/>
      <c r="AD11" s="692">
        <v>396379</v>
      </c>
      <c r="AE11" s="684"/>
      <c r="AF11" s="684"/>
      <c r="AG11" s="684"/>
      <c r="AH11" s="684"/>
      <c r="AI11" s="684"/>
      <c r="AJ11" s="684"/>
      <c r="AK11" s="685"/>
      <c r="AL11" s="688">
        <v>7.3</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83364</v>
      </c>
      <c r="BH11" s="684"/>
      <c r="BI11" s="684"/>
      <c r="BJ11" s="684"/>
      <c r="BK11" s="684"/>
      <c r="BL11" s="684"/>
      <c r="BM11" s="684"/>
      <c r="BN11" s="685"/>
      <c r="BO11" s="686">
        <v>3.1</v>
      </c>
      <c r="BP11" s="686"/>
      <c r="BQ11" s="686"/>
      <c r="BR11" s="686"/>
      <c r="BS11" s="692">
        <v>16443</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169135</v>
      </c>
      <c r="CS11" s="684"/>
      <c r="CT11" s="684"/>
      <c r="CU11" s="684"/>
      <c r="CV11" s="684"/>
      <c r="CW11" s="684"/>
      <c r="CX11" s="684"/>
      <c r="CY11" s="685"/>
      <c r="CZ11" s="686">
        <v>1.9</v>
      </c>
      <c r="DA11" s="686"/>
      <c r="DB11" s="686"/>
      <c r="DC11" s="686"/>
      <c r="DD11" s="692">
        <v>22335</v>
      </c>
      <c r="DE11" s="684"/>
      <c r="DF11" s="684"/>
      <c r="DG11" s="684"/>
      <c r="DH11" s="684"/>
      <c r="DI11" s="684"/>
      <c r="DJ11" s="684"/>
      <c r="DK11" s="684"/>
      <c r="DL11" s="684"/>
      <c r="DM11" s="684"/>
      <c r="DN11" s="684"/>
      <c r="DO11" s="684"/>
      <c r="DP11" s="685"/>
      <c r="DQ11" s="692">
        <v>96916</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t="s">
        <v>127</v>
      </c>
      <c r="S12" s="684"/>
      <c r="T12" s="684"/>
      <c r="U12" s="684"/>
      <c r="V12" s="684"/>
      <c r="W12" s="684"/>
      <c r="X12" s="684"/>
      <c r="Y12" s="685"/>
      <c r="Z12" s="686" t="s">
        <v>127</v>
      </c>
      <c r="AA12" s="686"/>
      <c r="AB12" s="686"/>
      <c r="AC12" s="686"/>
      <c r="AD12" s="687" t="s">
        <v>232</v>
      </c>
      <c r="AE12" s="687"/>
      <c r="AF12" s="687"/>
      <c r="AG12" s="687"/>
      <c r="AH12" s="687"/>
      <c r="AI12" s="687"/>
      <c r="AJ12" s="687"/>
      <c r="AK12" s="687"/>
      <c r="AL12" s="688" t="s">
        <v>232</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1194700</v>
      </c>
      <c r="BH12" s="684"/>
      <c r="BI12" s="684"/>
      <c r="BJ12" s="684"/>
      <c r="BK12" s="684"/>
      <c r="BL12" s="684"/>
      <c r="BM12" s="684"/>
      <c r="BN12" s="685"/>
      <c r="BO12" s="686">
        <v>45</v>
      </c>
      <c r="BP12" s="686"/>
      <c r="BQ12" s="686"/>
      <c r="BR12" s="686"/>
      <c r="BS12" s="692" t="s">
        <v>127</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62141</v>
      </c>
      <c r="CS12" s="684"/>
      <c r="CT12" s="684"/>
      <c r="CU12" s="684"/>
      <c r="CV12" s="684"/>
      <c r="CW12" s="684"/>
      <c r="CX12" s="684"/>
      <c r="CY12" s="685"/>
      <c r="CZ12" s="686">
        <v>0.7</v>
      </c>
      <c r="DA12" s="686"/>
      <c r="DB12" s="686"/>
      <c r="DC12" s="686"/>
      <c r="DD12" s="692" t="s">
        <v>127</v>
      </c>
      <c r="DE12" s="684"/>
      <c r="DF12" s="684"/>
      <c r="DG12" s="684"/>
      <c r="DH12" s="684"/>
      <c r="DI12" s="684"/>
      <c r="DJ12" s="684"/>
      <c r="DK12" s="684"/>
      <c r="DL12" s="684"/>
      <c r="DM12" s="684"/>
      <c r="DN12" s="684"/>
      <c r="DO12" s="684"/>
      <c r="DP12" s="685"/>
      <c r="DQ12" s="692">
        <v>36793</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232</v>
      </c>
      <c r="S13" s="684"/>
      <c r="T13" s="684"/>
      <c r="U13" s="684"/>
      <c r="V13" s="684"/>
      <c r="W13" s="684"/>
      <c r="X13" s="684"/>
      <c r="Y13" s="685"/>
      <c r="Z13" s="686" t="s">
        <v>127</v>
      </c>
      <c r="AA13" s="686"/>
      <c r="AB13" s="686"/>
      <c r="AC13" s="686"/>
      <c r="AD13" s="687" t="s">
        <v>232</v>
      </c>
      <c r="AE13" s="687"/>
      <c r="AF13" s="687"/>
      <c r="AG13" s="687"/>
      <c r="AH13" s="687"/>
      <c r="AI13" s="687"/>
      <c r="AJ13" s="687"/>
      <c r="AK13" s="687"/>
      <c r="AL13" s="688" t="s">
        <v>127</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1167989</v>
      </c>
      <c r="BH13" s="684"/>
      <c r="BI13" s="684"/>
      <c r="BJ13" s="684"/>
      <c r="BK13" s="684"/>
      <c r="BL13" s="684"/>
      <c r="BM13" s="684"/>
      <c r="BN13" s="685"/>
      <c r="BO13" s="686">
        <v>44</v>
      </c>
      <c r="BP13" s="686"/>
      <c r="BQ13" s="686"/>
      <c r="BR13" s="686"/>
      <c r="BS13" s="692" t="s">
        <v>232</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532041</v>
      </c>
      <c r="CS13" s="684"/>
      <c r="CT13" s="684"/>
      <c r="CU13" s="684"/>
      <c r="CV13" s="684"/>
      <c r="CW13" s="684"/>
      <c r="CX13" s="684"/>
      <c r="CY13" s="685"/>
      <c r="CZ13" s="686">
        <v>5.9</v>
      </c>
      <c r="DA13" s="686"/>
      <c r="DB13" s="686"/>
      <c r="DC13" s="686"/>
      <c r="DD13" s="692">
        <v>332471</v>
      </c>
      <c r="DE13" s="684"/>
      <c r="DF13" s="684"/>
      <c r="DG13" s="684"/>
      <c r="DH13" s="684"/>
      <c r="DI13" s="684"/>
      <c r="DJ13" s="684"/>
      <c r="DK13" s="684"/>
      <c r="DL13" s="684"/>
      <c r="DM13" s="684"/>
      <c r="DN13" s="684"/>
      <c r="DO13" s="684"/>
      <c r="DP13" s="685"/>
      <c r="DQ13" s="692">
        <v>403561</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10196</v>
      </c>
      <c r="S14" s="684"/>
      <c r="T14" s="684"/>
      <c r="U14" s="684"/>
      <c r="V14" s="684"/>
      <c r="W14" s="684"/>
      <c r="X14" s="684"/>
      <c r="Y14" s="685"/>
      <c r="Z14" s="686">
        <v>0.1</v>
      </c>
      <c r="AA14" s="686"/>
      <c r="AB14" s="686"/>
      <c r="AC14" s="686"/>
      <c r="AD14" s="687">
        <v>10196</v>
      </c>
      <c r="AE14" s="687"/>
      <c r="AF14" s="687"/>
      <c r="AG14" s="687"/>
      <c r="AH14" s="687"/>
      <c r="AI14" s="687"/>
      <c r="AJ14" s="687"/>
      <c r="AK14" s="687"/>
      <c r="AL14" s="688">
        <v>0.2</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89328</v>
      </c>
      <c r="BH14" s="684"/>
      <c r="BI14" s="684"/>
      <c r="BJ14" s="684"/>
      <c r="BK14" s="684"/>
      <c r="BL14" s="684"/>
      <c r="BM14" s="684"/>
      <c r="BN14" s="685"/>
      <c r="BO14" s="686">
        <v>3.4</v>
      </c>
      <c r="BP14" s="686"/>
      <c r="BQ14" s="686"/>
      <c r="BR14" s="686"/>
      <c r="BS14" s="692" t="s">
        <v>232</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358675</v>
      </c>
      <c r="CS14" s="684"/>
      <c r="CT14" s="684"/>
      <c r="CU14" s="684"/>
      <c r="CV14" s="684"/>
      <c r="CW14" s="684"/>
      <c r="CX14" s="684"/>
      <c r="CY14" s="685"/>
      <c r="CZ14" s="686">
        <v>4</v>
      </c>
      <c r="DA14" s="686"/>
      <c r="DB14" s="686"/>
      <c r="DC14" s="686"/>
      <c r="DD14" s="692">
        <v>3708</v>
      </c>
      <c r="DE14" s="684"/>
      <c r="DF14" s="684"/>
      <c r="DG14" s="684"/>
      <c r="DH14" s="684"/>
      <c r="DI14" s="684"/>
      <c r="DJ14" s="684"/>
      <c r="DK14" s="684"/>
      <c r="DL14" s="684"/>
      <c r="DM14" s="684"/>
      <c r="DN14" s="684"/>
      <c r="DO14" s="684"/>
      <c r="DP14" s="685"/>
      <c r="DQ14" s="692">
        <v>352569</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127</v>
      </c>
      <c r="AA15" s="686"/>
      <c r="AB15" s="686"/>
      <c r="AC15" s="686"/>
      <c r="AD15" s="687" t="s">
        <v>127</v>
      </c>
      <c r="AE15" s="687"/>
      <c r="AF15" s="687"/>
      <c r="AG15" s="687"/>
      <c r="AH15" s="687"/>
      <c r="AI15" s="687"/>
      <c r="AJ15" s="687"/>
      <c r="AK15" s="687"/>
      <c r="AL15" s="688" t="s">
        <v>127</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152857</v>
      </c>
      <c r="BH15" s="684"/>
      <c r="BI15" s="684"/>
      <c r="BJ15" s="684"/>
      <c r="BK15" s="684"/>
      <c r="BL15" s="684"/>
      <c r="BM15" s="684"/>
      <c r="BN15" s="685"/>
      <c r="BO15" s="686">
        <v>5.8</v>
      </c>
      <c r="BP15" s="686"/>
      <c r="BQ15" s="686"/>
      <c r="BR15" s="686"/>
      <c r="BS15" s="692" t="s">
        <v>232</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1473758</v>
      </c>
      <c r="CS15" s="684"/>
      <c r="CT15" s="684"/>
      <c r="CU15" s="684"/>
      <c r="CV15" s="684"/>
      <c r="CW15" s="684"/>
      <c r="CX15" s="684"/>
      <c r="CY15" s="685"/>
      <c r="CZ15" s="686">
        <v>16.3</v>
      </c>
      <c r="DA15" s="686"/>
      <c r="DB15" s="686"/>
      <c r="DC15" s="686"/>
      <c r="DD15" s="692">
        <v>460769</v>
      </c>
      <c r="DE15" s="684"/>
      <c r="DF15" s="684"/>
      <c r="DG15" s="684"/>
      <c r="DH15" s="684"/>
      <c r="DI15" s="684"/>
      <c r="DJ15" s="684"/>
      <c r="DK15" s="684"/>
      <c r="DL15" s="684"/>
      <c r="DM15" s="684"/>
      <c r="DN15" s="684"/>
      <c r="DO15" s="684"/>
      <c r="DP15" s="685"/>
      <c r="DQ15" s="692">
        <v>1087458</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2648</v>
      </c>
      <c r="S16" s="684"/>
      <c r="T16" s="684"/>
      <c r="U16" s="684"/>
      <c r="V16" s="684"/>
      <c r="W16" s="684"/>
      <c r="X16" s="684"/>
      <c r="Y16" s="685"/>
      <c r="Z16" s="686">
        <v>0</v>
      </c>
      <c r="AA16" s="686"/>
      <c r="AB16" s="686"/>
      <c r="AC16" s="686"/>
      <c r="AD16" s="687">
        <v>2648</v>
      </c>
      <c r="AE16" s="687"/>
      <c r="AF16" s="687"/>
      <c r="AG16" s="687"/>
      <c r="AH16" s="687"/>
      <c r="AI16" s="687"/>
      <c r="AJ16" s="687"/>
      <c r="AK16" s="687"/>
      <c r="AL16" s="688">
        <v>0</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232</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t="s">
        <v>232</v>
      </c>
      <c r="CS16" s="684"/>
      <c r="CT16" s="684"/>
      <c r="CU16" s="684"/>
      <c r="CV16" s="684"/>
      <c r="CW16" s="684"/>
      <c r="CX16" s="684"/>
      <c r="CY16" s="685"/>
      <c r="CZ16" s="686" t="s">
        <v>127</v>
      </c>
      <c r="DA16" s="686"/>
      <c r="DB16" s="686"/>
      <c r="DC16" s="686"/>
      <c r="DD16" s="692" t="s">
        <v>232</v>
      </c>
      <c r="DE16" s="684"/>
      <c r="DF16" s="684"/>
      <c r="DG16" s="684"/>
      <c r="DH16" s="684"/>
      <c r="DI16" s="684"/>
      <c r="DJ16" s="684"/>
      <c r="DK16" s="684"/>
      <c r="DL16" s="684"/>
      <c r="DM16" s="684"/>
      <c r="DN16" s="684"/>
      <c r="DO16" s="684"/>
      <c r="DP16" s="685"/>
      <c r="DQ16" s="692" t="s">
        <v>127</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65231</v>
      </c>
      <c r="S17" s="684"/>
      <c r="T17" s="684"/>
      <c r="U17" s="684"/>
      <c r="V17" s="684"/>
      <c r="W17" s="684"/>
      <c r="X17" s="684"/>
      <c r="Y17" s="685"/>
      <c r="Z17" s="686">
        <v>0.7</v>
      </c>
      <c r="AA17" s="686"/>
      <c r="AB17" s="686"/>
      <c r="AC17" s="686"/>
      <c r="AD17" s="687">
        <v>65231</v>
      </c>
      <c r="AE17" s="687"/>
      <c r="AF17" s="687"/>
      <c r="AG17" s="687"/>
      <c r="AH17" s="687"/>
      <c r="AI17" s="687"/>
      <c r="AJ17" s="687"/>
      <c r="AK17" s="687"/>
      <c r="AL17" s="688">
        <v>1.2</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127</v>
      </c>
      <c r="BP17" s="686"/>
      <c r="BQ17" s="686"/>
      <c r="BR17" s="686"/>
      <c r="BS17" s="692" t="s">
        <v>232</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773346</v>
      </c>
      <c r="CS17" s="684"/>
      <c r="CT17" s="684"/>
      <c r="CU17" s="684"/>
      <c r="CV17" s="684"/>
      <c r="CW17" s="684"/>
      <c r="CX17" s="684"/>
      <c r="CY17" s="685"/>
      <c r="CZ17" s="686">
        <v>8.6</v>
      </c>
      <c r="DA17" s="686"/>
      <c r="DB17" s="686"/>
      <c r="DC17" s="686"/>
      <c r="DD17" s="692" t="s">
        <v>127</v>
      </c>
      <c r="DE17" s="684"/>
      <c r="DF17" s="684"/>
      <c r="DG17" s="684"/>
      <c r="DH17" s="684"/>
      <c r="DI17" s="684"/>
      <c r="DJ17" s="684"/>
      <c r="DK17" s="684"/>
      <c r="DL17" s="684"/>
      <c r="DM17" s="684"/>
      <c r="DN17" s="684"/>
      <c r="DO17" s="684"/>
      <c r="DP17" s="685"/>
      <c r="DQ17" s="692">
        <v>772282</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17880</v>
      </c>
      <c r="S18" s="684"/>
      <c r="T18" s="684"/>
      <c r="U18" s="684"/>
      <c r="V18" s="684"/>
      <c r="W18" s="684"/>
      <c r="X18" s="684"/>
      <c r="Y18" s="685"/>
      <c r="Z18" s="686">
        <v>0.2</v>
      </c>
      <c r="AA18" s="686"/>
      <c r="AB18" s="686"/>
      <c r="AC18" s="686"/>
      <c r="AD18" s="687">
        <v>17880</v>
      </c>
      <c r="AE18" s="687"/>
      <c r="AF18" s="687"/>
      <c r="AG18" s="687"/>
      <c r="AH18" s="687"/>
      <c r="AI18" s="687"/>
      <c r="AJ18" s="687"/>
      <c r="AK18" s="687"/>
      <c r="AL18" s="688">
        <v>0.3</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232</v>
      </c>
      <c r="BH18" s="684"/>
      <c r="BI18" s="684"/>
      <c r="BJ18" s="684"/>
      <c r="BK18" s="684"/>
      <c r="BL18" s="684"/>
      <c r="BM18" s="684"/>
      <c r="BN18" s="685"/>
      <c r="BO18" s="686" t="s">
        <v>127</v>
      </c>
      <c r="BP18" s="686"/>
      <c r="BQ18" s="686"/>
      <c r="BR18" s="686"/>
      <c r="BS18" s="692" t="s">
        <v>232</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232</v>
      </c>
      <c r="DE18" s="684"/>
      <c r="DF18" s="684"/>
      <c r="DG18" s="684"/>
      <c r="DH18" s="684"/>
      <c r="DI18" s="684"/>
      <c r="DJ18" s="684"/>
      <c r="DK18" s="684"/>
      <c r="DL18" s="684"/>
      <c r="DM18" s="684"/>
      <c r="DN18" s="684"/>
      <c r="DO18" s="684"/>
      <c r="DP18" s="685"/>
      <c r="DQ18" s="692" t="s">
        <v>232</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1373</v>
      </c>
      <c r="S19" s="684"/>
      <c r="T19" s="684"/>
      <c r="U19" s="684"/>
      <c r="V19" s="684"/>
      <c r="W19" s="684"/>
      <c r="X19" s="684"/>
      <c r="Y19" s="685"/>
      <c r="Z19" s="686">
        <v>0</v>
      </c>
      <c r="AA19" s="686"/>
      <c r="AB19" s="686"/>
      <c r="AC19" s="686"/>
      <c r="AD19" s="687">
        <v>1373</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t="s">
        <v>232</v>
      </c>
      <c r="BH19" s="684"/>
      <c r="BI19" s="684"/>
      <c r="BJ19" s="684"/>
      <c r="BK19" s="684"/>
      <c r="BL19" s="684"/>
      <c r="BM19" s="684"/>
      <c r="BN19" s="685"/>
      <c r="BO19" s="686" t="s">
        <v>232</v>
      </c>
      <c r="BP19" s="686"/>
      <c r="BQ19" s="686"/>
      <c r="BR19" s="686"/>
      <c r="BS19" s="692" t="s">
        <v>127</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232</v>
      </c>
      <c r="CS19" s="684"/>
      <c r="CT19" s="684"/>
      <c r="CU19" s="684"/>
      <c r="CV19" s="684"/>
      <c r="CW19" s="684"/>
      <c r="CX19" s="684"/>
      <c r="CY19" s="685"/>
      <c r="CZ19" s="686" t="s">
        <v>127</v>
      </c>
      <c r="DA19" s="686"/>
      <c r="DB19" s="686"/>
      <c r="DC19" s="686"/>
      <c r="DD19" s="692" t="s">
        <v>232</v>
      </c>
      <c r="DE19" s="684"/>
      <c r="DF19" s="684"/>
      <c r="DG19" s="684"/>
      <c r="DH19" s="684"/>
      <c r="DI19" s="684"/>
      <c r="DJ19" s="684"/>
      <c r="DK19" s="684"/>
      <c r="DL19" s="684"/>
      <c r="DM19" s="684"/>
      <c r="DN19" s="684"/>
      <c r="DO19" s="684"/>
      <c r="DP19" s="685"/>
      <c r="DQ19" s="692" t="s">
        <v>232</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453</v>
      </c>
      <c r="S20" s="684"/>
      <c r="T20" s="684"/>
      <c r="U20" s="684"/>
      <c r="V20" s="684"/>
      <c r="W20" s="684"/>
      <c r="X20" s="684"/>
      <c r="Y20" s="685"/>
      <c r="Z20" s="686">
        <v>0</v>
      </c>
      <c r="AA20" s="686"/>
      <c r="AB20" s="686"/>
      <c r="AC20" s="686"/>
      <c r="AD20" s="687">
        <v>453</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t="s">
        <v>232</v>
      </c>
      <c r="BH20" s="684"/>
      <c r="BI20" s="684"/>
      <c r="BJ20" s="684"/>
      <c r="BK20" s="684"/>
      <c r="BL20" s="684"/>
      <c r="BM20" s="684"/>
      <c r="BN20" s="685"/>
      <c r="BO20" s="686" t="s">
        <v>232</v>
      </c>
      <c r="BP20" s="686"/>
      <c r="BQ20" s="686"/>
      <c r="BR20" s="686"/>
      <c r="BS20" s="692" t="s">
        <v>127</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9024616</v>
      </c>
      <c r="CS20" s="684"/>
      <c r="CT20" s="684"/>
      <c r="CU20" s="684"/>
      <c r="CV20" s="684"/>
      <c r="CW20" s="684"/>
      <c r="CX20" s="684"/>
      <c r="CY20" s="685"/>
      <c r="CZ20" s="686">
        <v>100</v>
      </c>
      <c r="DA20" s="686"/>
      <c r="DB20" s="686"/>
      <c r="DC20" s="686"/>
      <c r="DD20" s="692">
        <v>959475</v>
      </c>
      <c r="DE20" s="684"/>
      <c r="DF20" s="684"/>
      <c r="DG20" s="684"/>
      <c r="DH20" s="684"/>
      <c r="DI20" s="684"/>
      <c r="DJ20" s="684"/>
      <c r="DK20" s="684"/>
      <c r="DL20" s="684"/>
      <c r="DM20" s="684"/>
      <c r="DN20" s="684"/>
      <c r="DO20" s="684"/>
      <c r="DP20" s="685"/>
      <c r="DQ20" s="692">
        <v>6573599</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45525</v>
      </c>
      <c r="S21" s="684"/>
      <c r="T21" s="684"/>
      <c r="U21" s="684"/>
      <c r="V21" s="684"/>
      <c r="W21" s="684"/>
      <c r="X21" s="684"/>
      <c r="Y21" s="685"/>
      <c r="Z21" s="686">
        <v>0.5</v>
      </c>
      <c r="AA21" s="686"/>
      <c r="AB21" s="686"/>
      <c r="AC21" s="686"/>
      <c r="AD21" s="687">
        <v>45525</v>
      </c>
      <c r="AE21" s="687"/>
      <c r="AF21" s="687"/>
      <c r="AG21" s="687"/>
      <c r="AH21" s="687"/>
      <c r="AI21" s="687"/>
      <c r="AJ21" s="687"/>
      <c r="AK21" s="687"/>
      <c r="AL21" s="688">
        <v>0.8</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232</v>
      </c>
      <c r="BH21" s="684"/>
      <c r="BI21" s="684"/>
      <c r="BJ21" s="684"/>
      <c r="BK21" s="684"/>
      <c r="BL21" s="684"/>
      <c r="BM21" s="684"/>
      <c r="BN21" s="685"/>
      <c r="BO21" s="686" t="s">
        <v>232</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2349797</v>
      </c>
      <c r="S22" s="684"/>
      <c r="T22" s="684"/>
      <c r="U22" s="684"/>
      <c r="V22" s="684"/>
      <c r="W22" s="684"/>
      <c r="X22" s="684"/>
      <c r="Y22" s="685"/>
      <c r="Z22" s="686">
        <v>24.8</v>
      </c>
      <c r="AA22" s="686"/>
      <c r="AB22" s="686"/>
      <c r="AC22" s="686"/>
      <c r="AD22" s="687">
        <v>2183828</v>
      </c>
      <c r="AE22" s="687"/>
      <c r="AF22" s="687"/>
      <c r="AG22" s="687"/>
      <c r="AH22" s="687"/>
      <c r="AI22" s="687"/>
      <c r="AJ22" s="687"/>
      <c r="AK22" s="687"/>
      <c r="AL22" s="688">
        <v>40</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232</v>
      </c>
      <c r="BH22" s="684"/>
      <c r="BI22" s="684"/>
      <c r="BJ22" s="684"/>
      <c r="BK22" s="684"/>
      <c r="BL22" s="684"/>
      <c r="BM22" s="684"/>
      <c r="BN22" s="685"/>
      <c r="BO22" s="686" t="s">
        <v>127</v>
      </c>
      <c r="BP22" s="686"/>
      <c r="BQ22" s="686"/>
      <c r="BR22" s="686"/>
      <c r="BS22" s="692" t="s">
        <v>232</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2183828</v>
      </c>
      <c r="S23" s="684"/>
      <c r="T23" s="684"/>
      <c r="U23" s="684"/>
      <c r="V23" s="684"/>
      <c r="W23" s="684"/>
      <c r="X23" s="684"/>
      <c r="Y23" s="685"/>
      <c r="Z23" s="686">
        <v>23</v>
      </c>
      <c r="AA23" s="686"/>
      <c r="AB23" s="686"/>
      <c r="AC23" s="686"/>
      <c r="AD23" s="687">
        <v>2183828</v>
      </c>
      <c r="AE23" s="687"/>
      <c r="AF23" s="687"/>
      <c r="AG23" s="687"/>
      <c r="AH23" s="687"/>
      <c r="AI23" s="687"/>
      <c r="AJ23" s="687"/>
      <c r="AK23" s="687"/>
      <c r="AL23" s="688">
        <v>40</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127</v>
      </c>
      <c r="BP23" s="686"/>
      <c r="BQ23" s="686"/>
      <c r="BR23" s="686"/>
      <c r="BS23" s="692" t="s">
        <v>232</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165969</v>
      </c>
      <c r="S24" s="684"/>
      <c r="T24" s="684"/>
      <c r="U24" s="684"/>
      <c r="V24" s="684"/>
      <c r="W24" s="684"/>
      <c r="X24" s="684"/>
      <c r="Y24" s="685"/>
      <c r="Z24" s="686">
        <v>1.7</v>
      </c>
      <c r="AA24" s="686"/>
      <c r="AB24" s="686"/>
      <c r="AC24" s="686"/>
      <c r="AD24" s="687" t="s">
        <v>232</v>
      </c>
      <c r="AE24" s="687"/>
      <c r="AF24" s="687"/>
      <c r="AG24" s="687"/>
      <c r="AH24" s="687"/>
      <c r="AI24" s="687"/>
      <c r="AJ24" s="687"/>
      <c r="AK24" s="687"/>
      <c r="AL24" s="688" t="s">
        <v>127</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232</v>
      </c>
      <c r="BP24" s="686"/>
      <c r="BQ24" s="686"/>
      <c r="BR24" s="686"/>
      <c r="BS24" s="692" t="s">
        <v>232</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4456097</v>
      </c>
      <c r="CS24" s="673"/>
      <c r="CT24" s="673"/>
      <c r="CU24" s="673"/>
      <c r="CV24" s="673"/>
      <c r="CW24" s="673"/>
      <c r="CX24" s="673"/>
      <c r="CY24" s="674"/>
      <c r="CZ24" s="677">
        <v>49.4</v>
      </c>
      <c r="DA24" s="678"/>
      <c r="DB24" s="678"/>
      <c r="DC24" s="697"/>
      <c r="DD24" s="717">
        <v>2981060</v>
      </c>
      <c r="DE24" s="673"/>
      <c r="DF24" s="673"/>
      <c r="DG24" s="673"/>
      <c r="DH24" s="673"/>
      <c r="DI24" s="673"/>
      <c r="DJ24" s="673"/>
      <c r="DK24" s="674"/>
      <c r="DL24" s="717">
        <v>2930049</v>
      </c>
      <c r="DM24" s="673"/>
      <c r="DN24" s="673"/>
      <c r="DO24" s="673"/>
      <c r="DP24" s="673"/>
      <c r="DQ24" s="673"/>
      <c r="DR24" s="673"/>
      <c r="DS24" s="673"/>
      <c r="DT24" s="673"/>
      <c r="DU24" s="673"/>
      <c r="DV24" s="674"/>
      <c r="DW24" s="677">
        <v>51.3</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232</v>
      </c>
      <c r="S25" s="684"/>
      <c r="T25" s="684"/>
      <c r="U25" s="684"/>
      <c r="V25" s="684"/>
      <c r="W25" s="684"/>
      <c r="X25" s="684"/>
      <c r="Y25" s="685"/>
      <c r="Z25" s="686" t="s">
        <v>127</v>
      </c>
      <c r="AA25" s="686"/>
      <c r="AB25" s="686"/>
      <c r="AC25" s="686"/>
      <c r="AD25" s="687" t="s">
        <v>127</v>
      </c>
      <c r="AE25" s="687"/>
      <c r="AF25" s="687"/>
      <c r="AG25" s="687"/>
      <c r="AH25" s="687"/>
      <c r="AI25" s="687"/>
      <c r="AJ25" s="687"/>
      <c r="AK25" s="687"/>
      <c r="AL25" s="688" t="s">
        <v>127</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232</v>
      </c>
      <c r="BH25" s="684"/>
      <c r="BI25" s="684"/>
      <c r="BJ25" s="684"/>
      <c r="BK25" s="684"/>
      <c r="BL25" s="684"/>
      <c r="BM25" s="684"/>
      <c r="BN25" s="685"/>
      <c r="BO25" s="686" t="s">
        <v>232</v>
      </c>
      <c r="BP25" s="686"/>
      <c r="BQ25" s="686"/>
      <c r="BR25" s="686"/>
      <c r="BS25" s="692" t="s">
        <v>232</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1580228</v>
      </c>
      <c r="CS25" s="720"/>
      <c r="CT25" s="720"/>
      <c r="CU25" s="720"/>
      <c r="CV25" s="720"/>
      <c r="CW25" s="720"/>
      <c r="CX25" s="720"/>
      <c r="CY25" s="721"/>
      <c r="CZ25" s="688">
        <v>17.5</v>
      </c>
      <c r="DA25" s="718"/>
      <c r="DB25" s="718"/>
      <c r="DC25" s="722"/>
      <c r="DD25" s="692">
        <v>1489993</v>
      </c>
      <c r="DE25" s="720"/>
      <c r="DF25" s="720"/>
      <c r="DG25" s="720"/>
      <c r="DH25" s="720"/>
      <c r="DI25" s="720"/>
      <c r="DJ25" s="720"/>
      <c r="DK25" s="721"/>
      <c r="DL25" s="692">
        <v>1451368</v>
      </c>
      <c r="DM25" s="720"/>
      <c r="DN25" s="720"/>
      <c r="DO25" s="720"/>
      <c r="DP25" s="720"/>
      <c r="DQ25" s="720"/>
      <c r="DR25" s="720"/>
      <c r="DS25" s="720"/>
      <c r="DT25" s="720"/>
      <c r="DU25" s="720"/>
      <c r="DV25" s="721"/>
      <c r="DW25" s="688">
        <v>25.4</v>
      </c>
      <c r="DX25" s="718"/>
      <c r="DY25" s="718"/>
      <c r="DZ25" s="718"/>
      <c r="EA25" s="718"/>
      <c r="EB25" s="718"/>
      <c r="EC25" s="719"/>
    </row>
    <row r="26" spans="2:133" ht="11.25" customHeight="1" x14ac:dyDescent="0.15">
      <c r="B26" s="680" t="s">
        <v>293</v>
      </c>
      <c r="C26" s="681"/>
      <c r="D26" s="681"/>
      <c r="E26" s="681"/>
      <c r="F26" s="681"/>
      <c r="G26" s="681"/>
      <c r="H26" s="681"/>
      <c r="I26" s="681"/>
      <c r="J26" s="681"/>
      <c r="K26" s="681"/>
      <c r="L26" s="681"/>
      <c r="M26" s="681"/>
      <c r="N26" s="681"/>
      <c r="O26" s="681"/>
      <c r="P26" s="681"/>
      <c r="Q26" s="682"/>
      <c r="R26" s="683">
        <v>5607654</v>
      </c>
      <c r="S26" s="684"/>
      <c r="T26" s="684"/>
      <c r="U26" s="684"/>
      <c r="V26" s="684"/>
      <c r="W26" s="684"/>
      <c r="X26" s="684"/>
      <c r="Y26" s="685"/>
      <c r="Z26" s="686">
        <v>59.1</v>
      </c>
      <c r="AA26" s="686"/>
      <c r="AB26" s="686"/>
      <c r="AC26" s="686"/>
      <c r="AD26" s="687">
        <v>5441685</v>
      </c>
      <c r="AE26" s="687"/>
      <c r="AF26" s="687"/>
      <c r="AG26" s="687"/>
      <c r="AH26" s="687"/>
      <c r="AI26" s="687"/>
      <c r="AJ26" s="687"/>
      <c r="AK26" s="687"/>
      <c r="AL26" s="688">
        <v>99.8</v>
      </c>
      <c r="AM26" s="689"/>
      <c r="AN26" s="689"/>
      <c r="AO26" s="690"/>
      <c r="AP26" s="702" t="s">
        <v>294</v>
      </c>
      <c r="AQ26" s="729"/>
      <c r="AR26" s="729"/>
      <c r="AS26" s="729"/>
      <c r="AT26" s="729"/>
      <c r="AU26" s="729"/>
      <c r="AV26" s="729"/>
      <c r="AW26" s="729"/>
      <c r="AX26" s="729"/>
      <c r="AY26" s="729"/>
      <c r="AZ26" s="729"/>
      <c r="BA26" s="729"/>
      <c r="BB26" s="729"/>
      <c r="BC26" s="729"/>
      <c r="BD26" s="729"/>
      <c r="BE26" s="729"/>
      <c r="BF26" s="704"/>
      <c r="BG26" s="683" t="s">
        <v>232</v>
      </c>
      <c r="BH26" s="684"/>
      <c r="BI26" s="684"/>
      <c r="BJ26" s="684"/>
      <c r="BK26" s="684"/>
      <c r="BL26" s="684"/>
      <c r="BM26" s="684"/>
      <c r="BN26" s="685"/>
      <c r="BO26" s="686" t="s">
        <v>127</v>
      </c>
      <c r="BP26" s="686"/>
      <c r="BQ26" s="686"/>
      <c r="BR26" s="686"/>
      <c r="BS26" s="692" t="s">
        <v>232</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1023441</v>
      </c>
      <c r="CS26" s="684"/>
      <c r="CT26" s="684"/>
      <c r="CU26" s="684"/>
      <c r="CV26" s="684"/>
      <c r="CW26" s="684"/>
      <c r="CX26" s="684"/>
      <c r="CY26" s="685"/>
      <c r="CZ26" s="688">
        <v>11.3</v>
      </c>
      <c r="DA26" s="718"/>
      <c r="DB26" s="718"/>
      <c r="DC26" s="722"/>
      <c r="DD26" s="692">
        <v>952578</v>
      </c>
      <c r="DE26" s="684"/>
      <c r="DF26" s="684"/>
      <c r="DG26" s="684"/>
      <c r="DH26" s="684"/>
      <c r="DI26" s="684"/>
      <c r="DJ26" s="684"/>
      <c r="DK26" s="685"/>
      <c r="DL26" s="692" t="s">
        <v>232</v>
      </c>
      <c r="DM26" s="684"/>
      <c r="DN26" s="684"/>
      <c r="DO26" s="684"/>
      <c r="DP26" s="684"/>
      <c r="DQ26" s="684"/>
      <c r="DR26" s="684"/>
      <c r="DS26" s="684"/>
      <c r="DT26" s="684"/>
      <c r="DU26" s="684"/>
      <c r="DV26" s="685"/>
      <c r="DW26" s="688" t="s">
        <v>127</v>
      </c>
      <c r="DX26" s="718"/>
      <c r="DY26" s="718"/>
      <c r="DZ26" s="718"/>
      <c r="EA26" s="718"/>
      <c r="EB26" s="718"/>
      <c r="EC26" s="719"/>
    </row>
    <row r="27" spans="2:133" ht="11.25" customHeight="1" x14ac:dyDescent="0.15">
      <c r="B27" s="680" t="s">
        <v>296</v>
      </c>
      <c r="C27" s="681"/>
      <c r="D27" s="681"/>
      <c r="E27" s="681"/>
      <c r="F27" s="681"/>
      <c r="G27" s="681"/>
      <c r="H27" s="681"/>
      <c r="I27" s="681"/>
      <c r="J27" s="681"/>
      <c r="K27" s="681"/>
      <c r="L27" s="681"/>
      <c r="M27" s="681"/>
      <c r="N27" s="681"/>
      <c r="O27" s="681"/>
      <c r="P27" s="681"/>
      <c r="Q27" s="682"/>
      <c r="R27" s="683">
        <v>2811</v>
      </c>
      <c r="S27" s="684"/>
      <c r="T27" s="684"/>
      <c r="U27" s="684"/>
      <c r="V27" s="684"/>
      <c r="W27" s="684"/>
      <c r="X27" s="684"/>
      <c r="Y27" s="685"/>
      <c r="Z27" s="686">
        <v>0</v>
      </c>
      <c r="AA27" s="686"/>
      <c r="AB27" s="686"/>
      <c r="AC27" s="686"/>
      <c r="AD27" s="687">
        <v>2811</v>
      </c>
      <c r="AE27" s="687"/>
      <c r="AF27" s="687"/>
      <c r="AG27" s="687"/>
      <c r="AH27" s="687"/>
      <c r="AI27" s="687"/>
      <c r="AJ27" s="687"/>
      <c r="AK27" s="687"/>
      <c r="AL27" s="688">
        <v>0.1</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2656305</v>
      </c>
      <c r="BH27" s="684"/>
      <c r="BI27" s="684"/>
      <c r="BJ27" s="684"/>
      <c r="BK27" s="684"/>
      <c r="BL27" s="684"/>
      <c r="BM27" s="684"/>
      <c r="BN27" s="685"/>
      <c r="BO27" s="686">
        <v>100</v>
      </c>
      <c r="BP27" s="686"/>
      <c r="BQ27" s="686"/>
      <c r="BR27" s="686"/>
      <c r="BS27" s="692">
        <v>16443</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2102523</v>
      </c>
      <c r="CS27" s="720"/>
      <c r="CT27" s="720"/>
      <c r="CU27" s="720"/>
      <c r="CV27" s="720"/>
      <c r="CW27" s="720"/>
      <c r="CX27" s="720"/>
      <c r="CY27" s="721"/>
      <c r="CZ27" s="688">
        <v>23.3</v>
      </c>
      <c r="DA27" s="718"/>
      <c r="DB27" s="718"/>
      <c r="DC27" s="722"/>
      <c r="DD27" s="692">
        <v>718785</v>
      </c>
      <c r="DE27" s="720"/>
      <c r="DF27" s="720"/>
      <c r="DG27" s="720"/>
      <c r="DH27" s="720"/>
      <c r="DI27" s="720"/>
      <c r="DJ27" s="720"/>
      <c r="DK27" s="721"/>
      <c r="DL27" s="692">
        <v>706399</v>
      </c>
      <c r="DM27" s="720"/>
      <c r="DN27" s="720"/>
      <c r="DO27" s="720"/>
      <c r="DP27" s="720"/>
      <c r="DQ27" s="720"/>
      <c r="DR27" s="720"/>
      <c r="DS27" s="720"/>
      <c r="DT27" s="720"/>
      <c r="DU27" s="720"/>
      <c r="DV27" s="721"/>
      <c r="DW27" s="688">
        <v>12.4</v>
      </c>
      <c r="DX27" s="718"/>
      <c r="DY27" s="718"/>
      <c r="DZ27" s="718"/>
      <c r="EA27" s="718"/>
      <c r="EB27" s="718"/>
      <c r="EC27" s="719"/>
    </row>
    <row r="28" spans="2:133" ht="11.25" customHeight="1" x14ac:dyDescent="0.15">
      <c r="B28" s="680" t="s">
        <v>299</v>
      </c>
      <c r="C28" s="681"/>
      <c r="D28" s="681"/>
      <c r="E28" s="681"/>
      <c r="F28" s="681"/>
      <c r="G28" s="681"/>
      <c r="H28" s="681"/>
      <c r="I28" s="681"/>
      <c r="J28" s="681"/>
      <c r="K28" s="681"/>
      <c r="L28" s="681"/>
      <c r="M28" s="681"/>
      <c r="N28" s="681"/>
      <c r="O28" s="681"/>
      <c r="P28" s="681"/>
      <c r="Q28" s="682"/>
      <c r="R28" s="683">
        <v>49400</v>
      </c>
      <c r="S28" s="684"/>
      <c r="T28" s="684"/>
      <c r="U28" s="684"/>
      <c r="V28" s="684"/>
      <c r="W28" s="684"/>
      <c r="X28" s="684"/>
      <c r="Y28" s="685"/>
      <c r="Z28" s="686">
        <v>0.5</v>
      </c>
      <c r="AA28" s="686"/>
      <c r="AB28" s="686"/>
      <c r="AC28" s="686"/>
      <c r="AD28" s="687" t="s">
        <v>232</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773346</v>
      </c>
      <c r="CS28" s="684"/>
      <c r="CT28" s="684"/>
      <c r="CU28" s="684"/>
      <c r="CV28" s="684"/>
      <c r="CW28" s="684"/>
      <c r="CX28" s="684"/>
      <c r="CY28" s="685"/>
      <c r="CZ28" s="688">
        <v>8.6</v>
      </c>
      <c r="DA28" s="718"/>
      <c r="DB28" s="718"/>
      <c r="DC28" s="722"/>
      <c r="DD28" s="692">
        <v>772282</v>
      </c>
      <c r="DE28" s="684"/>
      <c r="DF28" s="684"/>
      <c r="DG28" s="684"/>
      <c r="DH28" s="684"/>
      <c r="DI28" s="684"/>
      <c r="DJ28" s="684"/>
      <c r="DK28" s="685"/>
      <c r="DL28" s="692">
        <v>772282</v>
      </c>
      <c r="DM28" s="684"/>
      <c r="DN28" s="684"/>
      <c r="DO28" s="684"/>
      <c r="DP28" s="684"/>
      <c r="DQ28" s="684"/>
      <c r="DR28" s="684"/>
      <c r="DS28" s="684"/>
      <c r="DT28" s="684"/>
      <c r="DU28" s="684"/>
      <c r="DV28" s="685"/>
      <c r="DW28" s="688">
        <v>13.5</v>
      </c>
      <c r="DX28" s="718"/>
      <c r="DY28" s="718"/>
      <c r="DZ28" s="718"/>
      <c r="EA28" s="718"/>
      <c r="EB28" s="718"/>
      <c r="EC28" s="719"/>
    </row>
    <row r="29" spans="2:133" ht="11.25" customHeight="1" x14ac:dyDescent="0.15">
      <c r="B29" s="680" t="s">
        <v>301</v>
      </c>
      <c r="C29" s="681"/>
      <c r="D29" s="681"/>
      <c r="E29" s="681"/>
      <c r="F29" s="681"/>
      <c r="G29" s="681"/>
      <c r="H29" s="681"/>
      <c r="I29" s="681"/>
      <c r="J29" s="681"/>
      <c r="K29" s="681"/>
      <c r="L29" s="681"/>
      <c r="M29" s="681"/>
      <c r="N29" s="681"/>
      <c r="O29" s="681"/>
      <c r="P29" s="681"/>
      <c r="Q29" s="682"/>
      <c r="R29" s="683">
        <v>54414</v>
      </c>
      <c r="S29" s="684"/>
      <c r="T29" s="684"/>
      <c r="U29" s="684"/>
      <c r="V29" s="684"/>
      <c r="W29" s="684"/>
      <c r="X29" s="684"/>
      <c r="Y29" s="685"/>
      <c r="Z29" s="686">
        <v>0.6</v>
      </c>
      <c r="AA29" s="686"/>
      <c r="AB29" s="686"/>
      <c r="AC29" s="686"/>
      <c r="AD29" s="687" t="s">
        <v>232</v>
      </c>
      <c r="AE29" s="687"/>
      <c r="AF29" s="687"/>
      <c r="AG29" s="687"/>
      <c r="AH29" s="687"/>
      <c r="AI29" s="687"/>
      <c r="AJ29" s="687"/>
      <c r="AK29" s="687"/>
      <c r="AL29" s="688" t="s">
        <v>127</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69</v>
      </c>
      <c r="CG29" s="699"/>
      <c r="CH29" s="699"/>
      <c r="CI29" s="699"/>
      <c r="CJ29" s="699"/>
      <c r="CK29" s="699"/>
      <c r="CL29" s="699"/>
      <c r="CM29" s="699"/>
      <c r="CN29" s="699"/>
      <c r="CO29" s="699"/>
      <c r="CP29" s="699"/>
      <c r="CQ29" s="700"/>
      <c r="CR29" s="683">
        <v>773346</v>
      </c>
      <c r="CS29" s="720"/>
      <c r="CT29" s="720"/>
      <c r="CU29" s="720"/>
      <c r="CV29" s="720"/>
      <c r="CW29" s="720"/>
      <c r="CX29" s="720"/>
      <c r="CY29" s="721"/>
      <c r="CZ29" s="688">
        <v>8.6</v>
      </c>
      <c r="DA29" s="718"/>
      <c r="DB29" s="718"/>
      <c r="DC29" s="722"/>
      <c r="DD29" s="692">
        <v>772282</v>
      </c>
      <c r="DE29" s="720"/>
      <c r="DF29" s="720"/>
      <c r="DG29" s="720"/>
      <c r="DH29" s="720"/>
      <c r="DI29" s="720"/>
      <c r="DJ29" s="720"/>
      <c r="DK29" s="721"/>
      <c r="DL29" s="692">
        <v>772282</v>
      </c>
      <c r="DM29" s="720"/>
      <c r="DN29" s="720"/>
      <c r="DO29" s="720"/>
      <c r="DP29" s="720"/>
      <c r="DQ29" s="720"/>
      <c r="DR29" s="720"/>
      <c r="DS29" s="720"/>
      <c r="DT29" s="720"/>
      <c r="DU29" s="720"/>
      <c r="DV29" s="721"/>
      <c r="DW29" s="688">
        <v>13.5</v>
      </c>
      <c r="DX29" s="718"/>
      <c r="DY29" s="718"/>
      <c r="DZ29" s="718"/>
      <c r="EA29" s="718"/>
      <c r="EB29" s="718"/>
      <c r="EC29" s="719"/>
    </row>
    <row r="30" spans="2:133" ht="11.25" customHeight="1" x14ac:dyDescent="0.15">
      <c r="B30" s="680" t="s">
        <v>303</v>
      </c>
      <c r="C30" s="681"/>
      <c r="D30" s="681"/>
      <c r="E30" s="681"/>
      <c r="F30" s="681"/>
      <c r="G30" s="681"/>
      <c r="H30" s="681"/>
      <c r="I30" s="681"/>
      <c r="J30" s="681"/>
      <c r="K30" s="681"/>
      <c r="L30" s="681"/>
      <c r="M30" s="681"/>
      <c r="N30" s="681"/>
      <c r="O30" s="681"/>
      <c r="P30" s="681"/>
      <c r="Q30" s="682"/>
      <c r="R30" s="683">
        <v>39066</v>
      </c>
      <c r="S30" s="684"/>
      <c r="T30" s="684"/>
      <c r="U30" s="684"/>
      <c r="V30" s="684"/>
      <c r="W30" s="684"/>
      <c r="X30" s="684"/>
      <c r="Y30" s="685"/>
      <c r="Z30" s="686">
        <v>0.4</v>
      </c>
      <c r="AA30" s="686"/>
      <c r="AB30" s="686"/>
      <c r="AC30" s="686"/>
      <c r="AD30" s="687" t="s">
        <v>232</v>
      </c>
      <c r="AE30" s="687"/>
      <c r="AF30" s="687"/>
      <c r="AG30" s="687"/>
      <c r="AH30" s="687"/>
      <c r="AI30" s="687"/>
      <c r="AJ30" s="687"/>
      <c r="AK30" s="687"/>
      <c r="AL30" s="688" t="s">
        <v>232</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304</v>
      </c>
      <c r="BH30" s="730"/>
      <c r="BI30" s="730"/>
      <c r="BJ30" s="730"/>
      <c r="BK30" s="730"/>
      <c r="BL30" s="730"/>
      <c r="BM30" s="730"/>
      <c r="BN30" s="730"/>
      <c r="BO30" s="730"/>
      <c r="BP30" s="730"/>
      <c r="BQ30" s="731"/>
      <c r="BR30" s="662" t="s">
        <v>305</v>
      </c>
      <c r="BS30" s="730"/>
      <c r="BT30" s="730"/>
      <c r="BU30" s="730"/>
      <c r="BV30" s="730"/>
      <c r="BW30" s="730"/>
      <c r="BX30" s="730"/>
      <c r="BY30" s="730"/>
      <c r="BZ30" s="730"/>
      <c r="CA30" s="730"/>
      <c r="CB30" s="731"/>
      <c r="CD30" s="725"/>
      <c r="CE30" s="726"/>
      <c r="CF30" s="698" t="s">
        <v>306</v>
      </c>
      <c r="CG30" s="699"/>
      <c r="CH30" s="699"/>
      <c r="CI30" s="699"/>
      <c r="CJ30" s="699"/>
      <c r="CK30" s="699"/>
      <c r="CL30" s="699"/>
      <c r="CM30" s="699"/>
      <c r="CN30" s="699"/>
      <c r="CO30" s="699"/>
      <c r="CP30" s="699"/>
      <c r="CQ30" s="700"/>
      <c r="CR30" s="683">
        <v>749961</v>
      </c>
      <c r="CS30" s="684"/>
      <c r="CT30" s="684"/>
      <c r="CU30" s="684"/>
      <c r="CV30" s="684"/>
      <c r="CW30" s="684"/>
      <c r="CX30" s="684"/>
      <c r="CY30" s="685"/>
      <c r="CZ30" s="688">
        <v>8.3000000000000007</v>
      </c>
      <c r="DA30" s="718"/>
      <c r="DB30" s="718"/>
      <c r="DC30" s="722"/>
      <c r="DD30" s="692">
        <v>748953</v>
      </c>
      <c r="DE30" s="684"/>
      <c r="DF30" s="684"/>
      <c r="DG30" s="684"/>
      <c r="DH30" s="684"/>
      <c r="DI30" s="684"/>
      <c r="DJ30" s="684"/>
      <c r="DK30" s="685"/>
      <c r="DL30" s="692">
        <v>748953</v>
      </c>
      <c r="DM30" s="684"/>
      <c r="DN30" s="684"/>
      <c r="DO30" s="684"/>
      <c r="DP30" s="684"/>
      <c r="DQ30" s="684"/>
      <c r="DR30" s="684"/>
      <c r="DS30" s="684"/>
      <c r="DT30" s="684"/>
      <c r="DU30" s="684"/>
      <c r="DV30" s="685"/>
      <c r="DW30" s="688">
        <v>13.1</v>
      </c>
      <c r="DX30" s="718"/>
      <c r="DY30" s="718"/>
      <c r="DZ30" s="718"/>
      <c r="EA30" s="718"/>
      <c r="EB30" s="718"/>
      <c r="EC30" s="719"/>
    </row>
    <row r="31" spans="2:133" ht="11.25" customHeight="1" x14ac:dyDescent="0.15">
      <c r="B31" s="680" t="s">
        <v>307</v>
      </c>
      <c r="C31" s="681"/>
      <c r="D31" s="681"/>
      <c r="E31" s="681"/>
      <c r="F31" s="681"/>
      <c r="G31" s="681"/>
      <c r="H31" s="681"/>
      <c r="I31" s="681"/>
      <c r="J31" s="681"/>
      <c r="K31" s="681"/>
      <c r="L31" s="681"/>
      <c r="M31" s="681"/>
      <c r="N31" s="681"/>
      <c r="O31" s="681"/>
      <c r="P31" s="681"/>
      <c r="Q31" s="682"/>
      <c r="R31" s="683">
        <v>1175922</v>
      </c>
      <c r="S31" s="684"/>
      <c r="T31" s="684"/>
      <c r="U31" s="684"/>
      <c r="V31" s="684"/>
      <c r="W31" s="684"/>
      <c r="X31" s="684"/>
      <c r="Y31" s="685"/>
      <c r="Z31" s="686">
        <v>12.4</v>
      </c>
      <c r="AA31" s="686"/>
      <c r="AB31" s="686"/>
      <c r="AC31" s="686"/>
      <c r="AD31" s="687" t="s">
        <v>232</v>
      </c>
      <c r="AE31" s="687"/>
      <c r="AF31" s="687"/>
      <c r="AG31" s="687"/>
      <c r="AH31" s="687"/>
      <c r="AI31" s="687"/>
      <c r="AJ31" s="687"/>
      <c r="AK31" s="687"/>
      <c r="AL31" s="688" t="s">
        <v>232</v>
      </c>
      <c r="AM31" s="689"/>
      <c r="AN31" s="689"/>
      <c r="AO31" s="690"/>
      <c r="AP31" s="737" t="s">
        <v>308</v>
      </c>
      <c r="AQ31" s="738"/>
      <c r="AR31" s="738"/>
      <c r="AS31" s="738"/>
      <c r="AT31" s="743" t="s">
        <v>309</v>
      </c>
      <c r="AU31" s="231"/>
      <c r="AV31" s="231"/>
      <c r="AW31" s="231"/>
      <c r="AX31" s="669" t="s">
        <v>184</v>
      </c>
      <c r="AY31" s="670"/>
      <c r="AZ31" s="670"/>
      <c r="BA31" s="670"/>
      <c r="BB31" s="670"/>
      <c r="BC31" s="670"/>
      <c r="BD31" s="670"/>
      <c r="BE31" s="670"/>
      <c r="BF31" s="671"/>
      <c r="BG31" s="751">
        <v>99.1</v>
      </c>
      <c r="BH31" s="735"/>
      <c r="BI31" s="735"/>
      <c r="BJ31" s="735"/>
      <c r="BK31" s="735"/>
      <c r="BL31" s="735"/>
      <c r="BM31" s="678">
        <v>96.8</v>
      </c>
      <c r="BN31" s="735"/>
      <c r="BO31" s="735"/>
      <c r="BP31" s="735"/>
      <c r="BQ31" s="736"/>
      <c r="BR31" s="751">
        <v>98.5</v>
      </c>
      <c r="BS31" s="735"/>
      <c r="BT31" s="735"/>
      <c r="BU31" s="735"/>
      <c r="BV31" s="735"/>
      <c r="BW31" s="735"/>
      <c r="BX31" s="678">
        <v>96</v>
      </c>
      <c r="BY31" s="735"/>
      <c r="BZ31" s="735"/>
      <c r="CA31" s="735"/>
      <c r="CB31" s="736"/>
      <c r="CD31" s="725"/>
      <c r="CE31" s="726"/>
      <c r="CF31" s="698" t="s">
        <v>310</v>
      </c>
      <c r="CG31" s="699"/>
      <c r="CH31" s="699"/>
      <c r="CI31" s="699"/>
      <c r="CJ31" s="699"/>
      <c r="CK31" s="699"/>
      <c r="CL31" s="699"/>
      <c r="CM31" s="699"/>
      <c r="CN31" s="699"/>
      <c r="CO31" s="699"/>
      <c r="CP31" s="699"/>
      <c r="CQ31" s="700"/>
      <c r="CR31" s="683">
        <v>23385</v>
      </c>
      <c r="CS31" s="720"/>
      <c r="CT31" s="720"/>
      <c r="CU31" s="720"/>
      <c r="CV31" s="720"/>
      <c r="CW31" s="720"/>
      <c r="CX31" s="720"/>
      <c r="CY31" s="721"/>
      <c r="CZ31" s="688">
        <v>0.3</v>
      </c>
      <c r="DA31" s="718"/>
      <c r="DB31" s="718"/>
      <c r="DC31" s="722"/>
      <c r="DD31" s="692">
        <v>23329</v>
      </c>
      <c r="DE31" s="720"/>
      <c r="DF31" s="720"/>
      <c r="DG31" s="720"/>
      <c r="DH31" s="720"/>
      <c r="DI31" s="720"/>
      <c r="DJ31" s="720"/>
      <c r="DK31" s="721"/>
      <c r="DL31" s="692">
        <v>23329</v>
      </c>
      <c r="DM31" s="720"/>
      <c r="DN31" s="720"/>
      <c r="DO31" s="720"/>
      <c r="DP31" s="720"/>
      <c r="DQ31" s="720"/>
      <c r="DR31" s="720"/>
      <c r="DS31" s="720"/>
      <c r="DT31" s="720"/>
      <c r="DU31" s="720"/>
      <c r="DV31" s="721"/>
      <c r="DW31" s="688">
        <v>0.4</v>
      </c>
      <c r="DX31" s="718"/>
      <c r="DY31" s="718"/>
      <c r="DZ31" s="718"/>
      <c r="EA31" s="718"/>
      <c r="EB31" s="718"/>
      <c r="EC31" s="719"/>
    </row>
    <row r="32" spans="2:133" ht="11.25" customHeight="1" x14ac:dyDescent="0.15">
      <c r="B32" s="746" t="s">
        <v>311</v>
      </c>
      <c r="C32" s="747"/>
      <c r="D32" s="747"/>
      <c r="E32" s="747"/>
      <c r="F32" s="747"/>
      <c r="G32" s="747"/>
      <c r="H32" s="747"/>
      <c r="I32" s="747"/>
      <c r="J32" s="747"/>
      <c r="K32" s="747"/>
      <c r="L32" s="747"/>
      <c r="M32" s="747"/>
      <c r="N32" s="747"/>
      <c r="O32" s="747"/>
      <c r="P32" s="747"/>
      <c r="Q32" s="748"/>
      <c r="R32" s="683" t="s">
        <v>232</v>
      </c>
      <c r="S32" s="684"/>
      <c r="T32" s="684"/>
      <c r="U32" s="684"/>
      <c r="V32" s="684"/>
      <c r="W32" s="684"/>
      <c r="X32" s="684"/>
      <c r="Y32" s="685"/>
      <c r="Z32" s="686" t="s">
        <v>127</v>
      </c>
      <c r="AA32" s="686"/>
      <c r="AB32" s="686"/>
      <c r="AC32" s="686"/>
      <c r="AD32" s="687" t="s">
        <v>232</v>
      </c>
      <c r="AE32" s="687"/>
      <c r="AF32" s="687"/>
      <c r="AG32" s="687"/>
      <c r="AH32" s="687"/>
      <c r="AI32" s="687"/>
      <c r="AJ32" s="687"/>
      <c r="AK32" s="687"/>
      <c r="AL32" s="688" t="s">
        <v>127</v>
      </c>
      <c r="AM32" s="689"/>
      <c r="AN32" s="689"/>
      <c r="AO32" s="690"/>
      <c r="AP32" s="739"/>
      <c r="AQ32" s="740"/>
      <c r="AR32" s="740"/>
      <c r="AS32" s="740"/>
      <c r="AT32" s="744"/>
      <c r="AU32" s="230" t="s">
        <v>312</v>
      </c>
      <c r="AV32" s="230"/>
      <c r="AW32" s="230"/>
      <c r="AX32" s="680" t="s">
        <v>313</v>
      </c>
      <c r="AY32" s="681"/>
      <c r="AZ32" s="681"/>
      <c r="BA32" s="681"/>
      <c r="BB32" s="681"/>
      <c r="BC32" s="681"/>
      <c r="BD32" s="681"/>
      <c r="BE32" s="681"/>
      <c r="BF32" s="682"/>
      <c r="BG32" s="752">
        <v>99.4</v>
      </c>
      <c r="BH32" s="720"/>
      <c r="BI32" s="720"/>
      <c r="BJ32" s="720"/>
      <c r="BK32" s="720"/>
      <c r="BL32" s="720"/>
      <c r="BM32" s="689">
        <v>98</v>
      </c>
      <c r="BN32" s="749"/>
      <c r="BO32" s="749"/>
      <c r="BP32" s="749"/>
      <c r="BQ32" s="750"/>
      <c r="BR32" s="752">
        <v>98.9</v>
      </c>
      <c r="BS32" s="720"/>
      <c r="BT32" s="720"/>
      <c r="BU32" s="720"/>
      <c r="BV32" s="720"/>
      <c r="BW32" s="720"/>
      <c r="BX32" s="689">
        <v>97.4</v>
      </c>
      <c r="BY32" s="749"/>
      <c r="BZ32" s="749"/>
      <c r="CA32" s="749"/>
      <c r="CB32" s="750"/>
      <c r="CD32" s="727"/>
      <c r="CE32" s="728"/>
      <c r="CF32" s="698" t="s">
        <v>314</v>
      </c>
      <c r="CG32" s="699"/>
      <c r="CH32" s="699"/>
      <c r="CI32" s="699"/>
      <c r="CJ32" s="699"/>
      <c r="CK32" s="699"/>
      <c r="CL32" s="699"/>
      <c r="CM32" s="699"/>
      <c r="CN32" s="699"/>
      <c r="CO32" s="699"/>
      <c r="CP32" s="699"/>
      <c r="CQ32" s="700"/>
      <c r="CR32" s="683" t="s">
        <v>232</v>
      </c>
      <c r="CS32" s="684"/>
      <c r="CT32" s="684"/>
      <c r="CU32" s="684"/>
      <c r="CV32" s="684"/>
      <c r="CW32" s="684"/>
      <c r="CX32" s="684"/>
      <c r="CY32" s="685"/>
      <c r="CZ32" s="688" t="s">
        <v>127</v>
      </c>
      <c r="DA32" s="718"/>
      <c r="DB32" s="718"/>
      <c r="DC32" s="722"/>
      <c r="DD32" s="692" t="s">
        <v>232</v>
      </c>
      <c r="DE32" s="684"/>
      <c r="DF32" s="684"/>
      <c r="DG32" s="684"/>
      <c r="DH32" s="684"/>
      <c r="DI32" s="684"/>
      <c r="DJ32" s="684"/>
      <c r="DK32" s="685"/>
      <c r="DL32" s="692" t="s">
        <v>127</v>
      </c>
      <c r="DM32" s="684"/>
      <c r="DN32" s="684"/>
      <c r="DO32" s="684"/>
      <c r="DP32" s="684"/>
      <c r="DQ32" s="684"/>
      <c r="DR32" s="684"/>
      <c r="DS32" s="684"/>
      <c r="DT32" s="684"/>
      <c r="DU32" s="684"/>
      <c r="DV32" s="685"/>
      <c r="DW32" s="688" t="s">
        <v>127</v>
      </c>
      <c r="DX32" s="718"/>
      <c r="DY32" s="718"/>
      <c r="DZ32" s="718"/>
      <c r="EA32" s="718"/>
      <c r="EB32" s="718"/>
      <c r="EC32" s="719"/>
    </row>
    <row r="33" spans="2:133" ht="11.25" customHeight="1" x14ac:dyDescent="0.15">
      <c r="B33" s="680" t="s">
        <v>315</v>
      </c>
      <c r="C33" s="681"/>
      <c r="D33" s="681"/>
      <c r="E33" s="681"/>
      <c r="F33" s="681"/>
      <c r="G33" s="681"/>
      <c r="H33" s="681"/>
      <c r="I33" s="681"/>
      <c r="J33" s="681"/>
      <c r="K33" s="681"/>
      <c r="L33" s="681"/>
      <c r="M33" s="681"/>
      <c r="N33" s="681"/>
      <c r="O33" s="681"/>
      <c r="P33" s="681"/>
      <c r="Q33" s="682"/>
      <c r="R33" s="683">
        <v>805483</v>
      </c>
      <c r="S33" s="684"/>
      <c r="T33" s="684"/>
      <c r="U33" s="684"/>
      <c r="V33" s="684"/>
      <c r="W33" s="684"/>
      <c r="X33" s="684"/>
      <c r="Y33" s="685"/>
      <c r="Z33" s="686">
        <v>8.5</v>
      </c>
      <c r="AA33" s="686"/>
      <c r="AB33" s="686"/>
      <c r="AC33" s="686"/>
      <c r="AD33" s="687" t="s">
        <v>127</v>
      </c>
      <c r="AE33" s="687"/>
      <c r="AF33" s="687"/>
      <c r="AG33" s="687"/>
      <c r="AH33" s="687"/>
      <c r="AI33" s="687"/>
      <c r="AJ33" s="687"/>
      <c r="AK33" s="687"/>
      <c r="AL33" s="688" t="s">
        <v>127</v>
      </c>
      <c r="AM33" s="689"/>
      <c r="AN33" s="689"/>
      <c r="AO33" s="690"/>
      <c r="AP33" s="741"/>
      <c r="AQ33" s="742"/>
      <c r="AR33" s="742"/>
      <c r="AS33" s="742"/>
      <c r="AT33" s="745"/>
      <c r="AU33" s="232"/>
      <c r="AV33" s="232"/>
      <c r="AW33" s="232"/>
      <c r="AX33" s="732" t="s">
        <v>316</v>
      </c>
      <c r="AY33" s="733"/>
      <c r="AZ33" s="733"/>
      <c r="BA33" s="733"/>
      <c r="BB33" s="733"/>
      <c r="BC33" s="733"/>
      <c r="BD33" s="733"/>
      <c r="BE33" s="733"/>
      <c r="BF33" s="734"/>
      <c r="BG33" s="753">
        <v>98.7</v>
      </c>
      <c r="BH33" s="754"/>
      <c r="BI33" s="754"/>
      <c r="BJ33" s="754"/>
      <c r="BK33" s="754"/>
      <c r="BL33" s="754"/>
      <c r="BM33" s="755">
        <v>95.3</v>
      </c>
      <c r="BN33" s="754"/>
      <c r="BO33" s="754"/>
      <c r="BP33" s="754"/>
      <c r="BQ33" s="756"/>
      <c r="BR33" s="753">
        <v>98</v>
      </c>
      <c r="BS33" s="754"/>
      <c r="BT33" s="754"/>
      <c r="BU33" s="754"/>
      <c r="BV33" s="754"/>
      <c r="BW33" s="754"/>
      <c r="BX33" s="755">
        <v>94.1</v>
      </c>
      <c r="BY33" s="754"/>
      <c r="BZ33" s="754"/>
      <c r="CA33" s="754"/>
      <c r="CB33" s="756"/>
      <c r="CD33" s="698" t="s">
        <v>317</v>
      </c>
      <c r="CE33" s="699"/>
      <c r="CF33" s="699"/>
      <c r="CG33" s="699"/>
      <c r="CH33" s="699"/>
      <c r="CI33" s="699"/>
      <c r="CJ33" s="699"/>
      <c r="CK33" s="699"/>
      <c r="CL33" s="699"/>
      <c r="CM33" s="699"/>
      <c r="CN33" s="699"/>
      <c r="CO33" s="699"/>
      <c r="CP33" s="699"/>
      <c r="CQ33" s="700"/>
      <c r="CR33" s="683">
        <v>3609044</v>
      </c>
      <c r="CS33" s="720"/>
      <c r="CT33" s="720"/>
      <c r="CU33" s="720"/>
      <c r="CV33" s="720"/>
      <c r="CW33" s="720"/>
      <c r="CX33" s="720"/>
      <c r="CY33" s="721"/>
      <c r="CZ33" s="688">
        <v>40</v>
      </c>
      <c r="DA33" s="718"/>
      <c r="DB33" s="718"/>
      <c r="DC33" s="722"/>
      <c r="DD33" s="692">
        <v>3011343</v>
      </c>
      <c r="DE33" s="720"/>
      <c r="DF33" s="720"/>
      <c r="DG33" s="720"/>
      <c r="DH33" s="720"/>
      <c r="DI33" s="720"/>
      <c r="DJ33" s="720"/>
      <c r="DK33" s="721"/>
      <c r="DL33" s="692">
        <v>2193663</v>
      </c>
      <c r="DM33" s="720"/>
      <c r="DN33" s="720"/>
      <c r="DO33" s="720"/>
      <c r="DP33" s="720"/>
      <c r="DQ33" s="720"/>
      <c r="DR33" s="720"/>
      <c r="DS33" s="720"/>
      <c r="DT33" s="720"/>
      <c r="DU33" s="720"/>
      <c r="DV33" s="721"/>
      <c r="DW33" s="688">
        <v>38.4</v>
      </c>
      <c r="DX33" s="718"/>
      <c r="DY33" s="718"/>
      <c r="DZ33" s="718"/>
      <c r="EA33" s="718"/>
      <c r="EB33" s="718"/>
      <c r="EC33" s="719"/>
    </row>
    <row r="34" spans="2:133" ht="11.25" customHeight="1" x14ac:dyDescent="0.15">
      <c r="B34" s="680" t="s">
        <v>318</v>
      </c>
      <c r="C34" s="681"/>
      <c r="D34" s="681"/>
      <c r="E34" s="681"/>
      <c r="F34" s="681"/>
      <c r="G34" s="681"/>
      <c r="H34" s="681"/>
      <c r="I34" s="681"/>
      <c r="J34" s="681"/>
      <c r="K34" s="681"/>
      <c r="L34" s="681"/>
      <c r="M34" s="681"/>
      <c r="N34" s="681"/>
      <c r="O34" s="681"/>
      <c r="P34" s="681"/>
      <c r="Q34" s="682"/>
      <c r="R34" s="683">
        <v>98711</v>
      </c>
      <c r="S34" s="684"/>
      <c r="T34" s="684"/>
      <c r="U34" s="684"/>
      <c r="V34" s="684"/>
      <c r="W34" s="684"/>
      <c r="X34" s="684"/>
      <c r="Y34" s="685"/>
      <c r="Z34" s="686">
        <v>1</v>
      </c>
      <c r="AA34" s="686"/>
      <c r="AB34" s="686"/>
      <c r="AC34" s="686"/>
      <c r="AD34" s="687">
        <v>1669</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1491602</v>
      </c>
      <c r="CS34" s="684"/>
      <c r="CT34" s="684"/>
      <c r="CU34" s="684"/>
      <c r="CV34" s="684"/>
      <c r="CW34" s="684"/>
      <c r="CX34" s="684"/>
      <c r="CY34" s="685"/>
      <c r="CZ34" s="688">
        <v>16.5</v>
      </c>
      <c r="DA34" s="718"/>
      <c r="DB34" s="718"/>
      <c r="DC34" s="722"/>
      <c r="DD34" s="692">
        <v>1254139</v>
      </c>
      <c r="DE34" s="684"/>
      <c r="DF34" s="684"/>
      <c r="DG34" s="684"/>
      <c r="DH34" s="684"/>
      <c r="DI34" s="684"/>
      <c r="DJ34" s="684"/>
      <c r="DK34" s="685"/>
      <c r="DL34" s="692">
        <v>782985</v>
      </c>
      <c r="DM34" s="684"/>
      <c r="DN34" s="684"/>
      <c r="DO34" s="684"/>
      <c r="DP34" s="684"/>
      <c r="DQ34" s="684"/>
      <c r="DR34" s="684"/>
      <c r="DS34" s="684"/>
      <c r="DT34" s="684"/>
      <c r="DU34" s="684"/>
      <c r="DV34" s="685"/>
      <c r="DW34" s="688">
        <v>13.7</v>
      </c>
      <c r="DX34" s="718"/>
      <c r="DY34" s="718"/>
      <c r="DZ34" s="718"/>
      <c r="EA34" s="718"/>
      <c r="EB34" s="718"/>
      <c r="EC34" s="719"/>
    </row>
    <row r="35" spans="2:133" ht="11.25" customHeight="1" x14ac:dyDescent="0.15">
      <c r="B35" s="680" t="s">
        <v>320</v>
      </c>
      <c r="C35" s="681"/>
      <c r="D35" s="681"/>
      <c r="E35" s="681"/>
      <c r="F35" s="681"/>
      <c r="G35" s="681"/>
      <c r="H35" s="681"/>
      <c r="I35" s="681"/>
      <c r="J35" s="681"/>
      <c r="K35" s="681"/>
      <c r="L35" s="681"/>
      <c r="M35" s="681"/>
      <c r="N35" s="681"/>
      <c r="O35" s="681"/>
      <c r="P35" s="681"/>
      <c r="Q35" s="682"/>
      <c r="R35" s="683">
        <v>34762</v>
      </c>
      <c r="S35" s="684"/>
      <c r="T35" s="684"/>
      <c r="U35" s="684"/>
      <c r="V35" s="684"/>
      <c r="W35" s="684"/>
      <c r="X35" s="684"/>
      <c r="Y35" s="685"/>
      <c r="Z35" s="686">
        <v>0.4</v>
      </c>
      <c r="AA35" s="686"/>
      <c r="AB35" s="686"/>
      <c r="AC35" s="686"/>
      <c r="AD35" s="687" t="s">
        <v>232</v>
      </c>
      <c r="AE35" s="687"/>
      <c r="AF35" s="687"/>
      <c r="AG35" s="687"/>
      <c r="AH35" s="687"/>
      <c r="AI35" s="687"/>
      <c r="AJ35" s="687"/>
      <c r="AK35" s="687"/>
      <c r="AL35" s="688" t="s">
        <v>232</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132688</v>
      </c>
      <c r="CS35" s="720"/>
      <c r="CT35" s="720"/>
      <c r="CU35" s="720"/>
      <c r="CV35" s="720"/>
      <c r="CW35" s="720"/>
      <c r="CX35" s="720"/>
      <c r="CY35" s="721"/>
      <c r="CZ35" s="688">
        <v>1.5</v>
      </c>
      <c r="DA35" s="718"/>
      <c r="DB35" s="718"/>
      <c r="DC35" s="722"/>
      <c r="DD35" s="692">
        <v>109701</v>
      </c>
      <c r="DE35" s="720"/>
      <c r="DF35" s="720"/>
      <c r="DG35" s="720"/>
      <c r="DH35" s="720"/>
      <c r="DI35" s="720"/>
      <c r="DJ35" s="720"/>
      <c r="DK35" s="721"/>
      <c r="DL35" s="692">
        <v>109701</v>
      </c>
      <c r="DM35" s="720"/>
      <c r="DN35" s="720"/>
      <c r="DO35" s="720"/>
      <c r="DP35" s="720"/>
      <c r="DQ35" s="720"/>
      <c r="DR35" s="720"/>
      <c r="DS35" s="720"/>
      <c r="DT35" s="720"/>
      <c r="DU35" s="720"/>
      <c r="DV35" s="721"/>
      <c r="DW35" s="688">
        <v>1.9</v>
      </c>
      <c r="DX35" s="718"/>
      <c r="DY35" s="718"/>
      <c r="DZ35" s="718"/>
      <c r="EA35" s="718"/>
      <c r="EB35" s="718"/>
      <c r="EC35" s="719"/>
    </row>
    <row r="36" spans="2:133" ht="11.25" customHeight="1" x14ac:dyDescent="0.15">
      <c r="B36" s="680" t="s">
        <v>324</v>
      </c>
      <c r="C36" s="681"/>
      <c r="D36" s="681"/>
      <c r="E36" s="681"/>
      <c r="F36" s="681"/>
      <c r="G36" s="681"/>
      <c r="H36" s="681"/>
      <c r="I36" s="681"/>
      <c r="J36" s="681"/>
      <c r="K36" s="681"/>
      <c r="L36" s="681"/>
      <c r="M36" s="681"/>
      <c r="N36" s="681"/>
      <c r="O36" s="681"/>
      <c r="P36" s="681"/>
      <c r="Q36" s="682"/>
      <c r="R36" s="683">
        <v>790045</v>
      </c>
      <c r="S36" s="684"/>
      <c r="T36" s="684"/>
      <c r="U36" s="684"/>
      <c r="V36" s="684"/>
      <c r="W36" s="684"/>
      <c r="X36" s="684"/>
      <c r="Y36" s="685"/>
      <c r="Z36" s="686">
        <v>8.3000000000000007</v>
      </c>
      <c r="AA36" s="686"/>
      <c r="AB36" s="686"/>
      <c r="AC36" s="686"/>
      <c r="AD36" s="687" t="s">
        <v>232</v>
      </c>
      <c r="AE36" s="687"/>
      <c r="AF36" s="687"/>
      <c r="AG36" s="687"/>
      <c r="AH36" s="687"/>
      <c r="AI36" s="687"/>
      <c r="AJ36" s="687"/>
      <c r="AK36" s="687"/>
      <c r="AL36" s="688" t="s">
        <v>232</v>
      </c>
      <c r="AM36" s="689"/>
      <c r="AN36" s="689"/>
      <c r="AO36" s="690"/>
      <c r="AP36" s="235"/>
      <c r="AQ36" s="757" t="s">
        <v>325</v>
      </c>
      <c r="AR36" s="758"/>
      <c r="AS36" s="758"/>
      <c r="AT36" s="758"/>
      <c r="AU36" s="758"/>
      <c r="AV36" s="758"/>
      <c r="AW36" s="758"/>
      <c r="AX36" s="758"/>
      <c r="AY36" s="759"/>
      <c r="AZ36" s="672">
        <v>1141808</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105770</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700315</v>
      </c>
      <c r="CS36" s="684"/>
      <c r="CT36" s="684"/>
      <c r="CU36" s="684"/>
      <c r="CV36" s="684"/>
      <c r="CW36" s="684"/>
      <c r="CX36" s="684"/>
      <c r="CY36" s="685"/>
      <c r="CZ36" s="688">
        <v>7.8</v>
      </c>
      <c r="DA36" s="718"/>
      <c r="DB36" s="718"/>
      <c r="DC36" s="722"/>
      <c r="DD36" s="692">
        <v>564537</v>
      </c>
      <c r="DE36" s="684"/>
      <c r="DF36" s="684"/>
      <c r="DG36" s="684"/>
      <c r="DH36" s="684"/>
      <c r="DI36" s="684"/>
      <c r="DJ36" s="684"/>
      <c r="DK36" s="685"/>
      <c r="DL36" s="692">
        <v>409102</v>
      </c>
      <c r="DM36" s="684"/>
      <c r="DN36" s="684"/>
      <c r="DO36" s="684"/>
      <c r="DP36" s="684"/>
      <c r="DQ36" s="684"/>
      <c r="DR36" s="684"/>
      <c r="DS36" s="684"/>
      <c r="DT36" s="684"/>
      <c r="DU36" s="684"/>
      <c r="DV36" s="685"/>
      <c r="DW36" s="688">
        <v>7.2</v>
      </c>
      <c r="DX36" s="718"/>
      <c r="DY36" s="718"/>
      <c r="DZ36" s="718"/>
      <c r="EA36" s="718"/>
      <c r="EB36" s="718"/>
      <c r="EC36" s="719"/>
    </row>
    <row r="37" spans="2:133" ht="11.25" customHeight="1" x14ac:dyDescent="0.15">
      <c r="B37" s="680" t="s">
        <v>328</v>
      </c>
      <c r="C37" s="681"/>
      <c r="D37" s="681"/>
      <c r="E37" s="681"/>
      <c r="F37" s="681"/>
      <c r="G37" s="681"/>
      <c r="H37" s="681"/>
      <c r="I37" s="681"/>
      <c r="J37" s="681"/>
      <c r="K37" s="681"/>
      <c r="L37" s="681"/>
      <c r="M37" s="681"/>
      <c r="N37" s="681"/>
      <c r="O37" s="681"/>
      <c r="P37" s="681"/>
      <c r="Q37" s="682"/>
      <c r="R37" s="683">
        <v>336643</v>
      </c>
      <c r="S37" s="684"/>
      <c r="T37" s="684"/>
      <c r="U37" s="684"/>
      <c r="V37" s="684"/>
      <c r="W37" s="684"/>
      <c r="X37" s="684"/>
      <c r="Y37" s="685"/>
      <c r="Z37" s="686">
        <v>3.5</v>
      </c>
      <c r="AA37" s="686"/>
      <c r="AB37" s="686"/>
      <c r="AC37" s="686"/>
      <c r="AD37" s="687" t="s">
        <v>127</v>
      </c>
      <c r="AE37" s="687"/>
      <c r="AF37" s="687"/>
      <c r="AG37" s="687"/>
      <c r="AH37" s="687"/>
      <c r="AI37" s="687"/>
      <c r="AJ37" s="687"/>
      <c r="AK37" s="687"/>
      <c r="AL37" s="688" t="s">
        <v>127</v>
      </c>
      <c r="AM37" s="689"/>
      <c r="AN37" s="689"/>
      <c r="AO37" s="690"/>
      <c r="AQ37" s="761" t="s">
        <v>329</v>
      </c>
      <c r="AR37" s="762"/>
      <c r="AS37" s="762"/>
      <c r="AT37" s="762"/>
      <c r="AU37" s="762"/>
      <c r="AV37" s="762"/>
      <c r="AW37" s="762"/>
      <c r="AX37" s="762"/>
      <c r="AY37" s="763"/>
      <c r="AZ37" s="683">
        <v>8442</v>
      </c>
      <c r="BA37" s="684"/>
      <c r="BB37" s="684"/>
      <c r="BC37" s="684"/>
      <c r="BD37" s="720"/>
      <c r="BE37" s="720"/>
      <c r="BF37" s="750"/>
      <c r="BG37" s="698" t="s">
        <v>330</v>
      </c>
      <c r="BH37" s="699"/>
      <c r="BI37" s="699"/>
      <c r="BJ37" s="699"/>
      <c r="BK37" s="699"/>
      <c r="BL37" s="699"/>
      <c r="BM37" s="699"/>
      <c r="BN37" s="699"/>
      <c r="BO37" s="699"/>
      <c r="BP37" s="699"/>
      <c r="BQ37" s="699"/>
      <c r="BR37" s="699"/>
      <c r="BS37" s="699"/>
      <c r="BT37" s="699"/>
      <c r="BU37" s="700"/>
      <c r="BV37" s="683">
        <v>68205</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301417</v>
      </c>
      <c r="CS37" s="720"/>
      <c r="CT37" s="720"/>
      <c r="CU37" s="720"/>
      <c r="CV37" s="720"/>
      <c r="CW37" s="720"/>
      <c r="CX37" s="720"/>
      <c r="CY37" s="721"/>
      <c r="CZ37" s="688">
        <v>3.3</v>
      </c>
      <c r="DA37" s="718"/>
      <c r="DB37" s="718"/>
      <c r="DC37" s="722"/>
      <c r="DD37" s="692">
        <v>301417</v>
      </c>
      <c r="DE37" s="720"/>
      <c r="DF37" s="720"/>
      <c r="DG37" s="720"/>
      <c r="DH37" s="720"/>
      <c r="DI37" s="720"/>
      <c r="DJ37" s="720"/>
      <c r="DK37" s="721"/>
      <c r="DL37" s="692">
        <v>300717</v>
      </c>
      <c r="DM37" s="720"/>
      <c r="DN37" s="720"/>
      <c r="DO37" s="720"/>
      <c r="DP37" s="720"/>
      <c r="DQ37" s="720"/>
      <c r="DR37" s="720"/>
      <c r="DS37" s="720"/>
      <c r="DT37" s="720"/>
      <c r="DU37" s="720"/>
      <c r="DV37" s="721"/>
      <c r="DW37" s="688">
        <v>5.3</v>
      </c>
      <c r="DX37" s="718"/>
      <c r="DY37" s="718"/>
      <c r="DZ37" s="718"/>
      <c r="EA37" s="718"/>
      <c r="EB37" s="718"/>
      <c r="EC37" s="719"/>
    </row>
    <row r="38" spans="2:133" ht="11.25" customHeight="1" x14ac:dyDescent="0.15">
      <c r="B38" s="680" t="s">
        <v>332</v>
      </c>
      <c r="C38" s="681"/>
      <c r="D38" s="681"/>
      <c r="E38" s="681"/>
      <c r="F38" s="681"/>
      <c r="G38" s="681"/>
      <c r="H38" s="681"/>
      <c r="I38" s="681"/>
      <c r="J38" s="681"/>
      <c r="K38" s="681"/>
      <c r="L38" s="681"/>
      <c r="M38" s="681"/>
      <c r="N38" s="681"/>
      <c r="O38" s="681"/>
      <c r="P38" s="681"/>
      <c r="Q38" s="682"/>
      <c r="R38" s="683">
        <v>68762</v>
      </c>
      <c r="S38" s="684"/>
      <c r="T38" s="684"/>
      <c r="U38" s="684"/>
      <c r="V38" s="684"/>
      <c r="W38" s="684"/>
      <c r="X38" s="684"/>
      <c r="Y38" s="685"/>
      <c r="Z38" s="686">
        <v>0.7</v>
      </c>
      <c r="AA38" s="686"/>
      <c r="AB38" s="686"/>
      <c r="AC38" s="686"/>
      <c r="AD38" s="687">
        <v>7328</v>
      </c>
      <c r="AE38" s="687"/>
      <c r="AF38" s="687"/>
      <c r="AG38" s="687"/>
      <c r="AH38" s="687"/>
      <c r="AI38" s="687"/>
      <c r="AJ38" s="687"/>
      <c r="AK38" s="687"/>
      <c r="AL38" s="688">
        <v>0.1</v>
      </c>
      <c r="AM38" s="689"/>
      <c r="AN38" s="689"/>
      <c r="AO38" s="690"/>
      <c r="AQ38" s="761" t="s">
        <v>333</v>
      </c>
      <c r="AR38" s="762"/>
      <c r="AS38" s="762"/>
      <c r="AT38" s="762"/>
      <c r="AU38" s="762"/>
      <c r="AV38" s="762"/>
      <c r="AW38" s="762"/>
      <c r="AX38" s="762"/>
      <c r="AY38" s="763"/>
      <c r="AZ38" s="683" t="s">
        <v>232</v>
      </c>
      <c r="BA38" s="684"/>
      <c r="BB38" s="684"/>
      <c r="BC38" s="684"/>
      <c r="BD38" s="720"/>
      <c r="BE38" s="720"/>
      <c r="BF38" s="750"/>
      <c r="BG38" s="698" t="s">
        <v>334</v>
      </c>
      <c r="BH38" s="699"/>
      <c r="BI38" s="699"/>
      <c r="BJ38" s="699"/>
      <c r="BK38" s="699"/>
      <c r="BL38" s="699"/>
      <c r="BM38" s="699"/>
      <c r="BN38" s="699"/>
      <c r="BO38" s="699"/>
      <c r="BP38" s="699"/>
      <c r="BQ38" s="699"/>
      <c r="BR38" s="699"/>
      <c r="BS38" s="699"/>
      <c r="BT38" s="699"/>
      <c r="BU38" s="700"/>
      <c r="BV38" s="683">
        <v>3265</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1133366</v>
      </c>
      <c r="CS38" s="684"/>
      <c r="CT38" s="684"/>
      <c r="CU38" s="684"/>
      <c r="CV38" s="684"/>
      <c r="CW38" s="684"/>
      <c r="CX38" s="684"/>
      <c r="CY38" s="685"/>
      <c r="CZ38" s="688">
        <v>12.6</v>
      </c>
      <c r="DA38" s="718"/>
      <c r="DB38" s="718"/>
      <c r="DC38" s="722"/>
      <c r="DD38" s="692">
        <v>932532</v>
      </c>
      <c r="DE38" s="684"/>
      <c r="DF38" s="684"/>
      <c r="DG38" s="684"/>
      <c r="DH38" s="684"/>
      <c r="DI38" s="684"/>
      <c r="DJ38" s="684"/>
      <c r="DK38" s="685"/>
      <c r="DL38" s="692">
        <v>891875</v>
      </c>
      <c r="DM38" s="684"/>
      <c r="DN38" s="684"/>
      <c r="DO38" s="684"/>
      <c r="DP38" s="684"/>
      <c r="DQ38" s="684"/>
      <c r="DR38" s="684"/>
      <c r="DS38" s="684"/>
      <c r="DT38" s="684"/>
      <c r="DU38" s="684"/>
      <c r="DV38" s="685"/>
      <c r="DW38" s="688">
        <v>15.6</v>
      </c>
      <c r="DX38" s="718"/>
      <c r="DY38" s="718"/>
      <c r="DZ38" s="718"/>
      <c r="EA38" s="718"/>
      <c r="EB38" s="718"/>
      <c r="EC38" s="719"/>
    </row>
    <row r="39" spans="2:133" ht="11.25" customHeight="1" x14ac:dyDescent="0.15">
      <c r="B39" s="680" t="s">
        <v>336</v>
      </c>
      <c r="C39" s="681"/>
      <c r="D39" s="681"/>
      <c r="E39" s="681"/>
      <c r="F39" s="681"/>
      <c r="G39" s="681"/>
      <c r="H39" s="681"/>
      <c r="I39" s="681"/>
      <c r="J39" s="681"/>
      <c r="K39" s="681"/>
      <c r="L39" s="681"/>
      <c r="M39" s="681"/>
      <c r="N39" s="681"/>
      <c r="O39" s="681"/>
      <c r="P39" s="681"/>
      <c r="Q39" s="682"/>
      <c r="R39" s="683">
        <v>425905</v>
      </c>
      <c r="S39" s="684"/>
      <c r="T39" s="684"/>
      <c r="U39" s="684"/>
      <c r="V39" s="684"/>
      <c r="W39" s="684"/>
      <c r="X39" s="684"/>
      <c r="Y39" s="685"/>
      <c r="Z39" s="686">
        <v>4.5</v>
      </c>
      <c r="AA39" s="686"/>
      <c r="AB39" s="686"/>
      <c r="AC39" s="686"/>
      <c r="AD39" s="687" t="s">
        <v>127</v>
      </c>
      <c r="AE39" s="687"/>
      <c r="AF39" s="687"/>
      <c r="AG39" s="687"/>
      <c r="AH39" s="687"/>
      <c r="AI39" s="687"/>
      <c r="AJ39" s="687"/>
      <c r="AK39" s="687"/>
      <c r="AL39" s="688" t="s">
        <v>127</v>
      </c>
      <c r="AM39" s="689"/>
      <c r="AN39" s="689"/>
      <c r="AO39" s="690"/>
      <c r="AQ39" s="761" t="s">
        <v>337</v>
      </c>
      <c r="AR39" s="762"/>
      <c r="AS39" s="762"/>
      <c r="AT39" s="762"/>
      <c r="AU39" s="762"/>
      <c r="AV39" s="762"/>
      <c r="AW39" s="762"/>
      <c r="AX39" s="762"/>
      <c r="AY39" s="763"/>
      <c r="AZ39" s="683" t="s">
        <v>232</v>
      </c>
      <c r="BA39" s="684"/>
      <c r="BB39" s="684"/>
      <c r="BC39" s="684"/>
      <c r="BD39" s="720"/>
      <c r="BE39" s="720"/>
      <c r="BF39" s="750"/>
      <c r="BG39" s="698" t="s">
        <v>338</v>
      </c>
      <c r="BH39" s="699"/>
      <c r="BI39" s="699"/>
      <c r="BJ39" s="699"/>
      <c r="BK39" s="699"/>
      <c r="BL39" s="699"/>
      <c r="BM39" s="699"/>
      <c r="BN39" s="699"/>
      <c r="BO39" s="699"/>
      <c r="BP39" s="699"/>
      <c r="BQ39" s="699"/>
      <c r="BR39" s="699"/>
      <c r="BS39" s="699"/>
      <c r="BT39" s="699"/>
      <c r="BU39" s="700"/>
      <c r="BV39" s="683">
        <v>5243</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151073</v>
      </c>
      <c r="CS39" s="720"/>
      <c r="CT39" s="720"/>
      <c r="CU39" s="720"/>
      <c r="CV39" s="720"/>
      <c r="CW39" s="720"/>
      <c r="CX39" s="720"/>
      <c r="CY39" s="721"/>
      <c r="CZ39" s="688">
        <v>1.7</v>
      </c>
      <c r="DA39" s="718"/>
      <c r="DB39" s="718"/>
      <c r="DC39" s="722"/>
      <c r="DD39" s="692">
        <v>150434</v>
      </c>
      <c r="DE39" s="720"/>
      <c r="DF39" s="720"/>
      <c r="DG39" s="720"/>
      <c r="DH39" s="720"/>
      <c r="DI39" s="720"/>
      <c r="DJ39" s="720"/>
      <c r="DK39" s="721"/>
      <c r="DL39" s="692" t="s">
        <v>232</v>
      </c>
      <c r="DM39" s="720"/>
      <c r="DN39" s="720"/>
      <c r="DO39" s="720"/>
      <c r="DP39" s="720"/>
      <c r="DQ39" s="720"/>
      <c r="DR39" s="720"/>
      <c r="DS39" s="720"/>
      <c r="DT39" s="720"/>
      <c r="DU39" s="720"/>
      <c r="DV39" s="721"/>
      <c r="DW39" s="688" t="s">
        <v>127</v>
      </c>
      <c r="DX39" s="718"/>
      <c r="DY39" s="718"/>
      <c r="DZ39" s="718"/>
      <c r="EA39" s="718"/>
      <c r="EB39" s="718"/>
      <c r="EC39" s="719"/>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232</v>
      </c>
      <c r="S40" s="684"/>
      <c r="T40" s="684"/>
      <c r="U40" s="684"/>
      <c r="V40" s="684"/>
      <c r="W40" s="684"/>
      <c r="X40" s="684"/>
      <c r="Y40" s="685"/>
      <c r="Z40" s="686" t="s">
        <v>232</v>
      </c>
      <c r="AA40" s="686"/>
      <c r="AB40" s="686"/>
      <c r="AC40" s="686"/>
      <c r="AD40" s="687" t="s">
        <v>127</v>
      </c>
      <c r="AE40" s="687"/>
      <c r="AF40" s="687"/>
      <c r="AG40" s="687"/>
      <c r="AH40" s="687"/>
      <c r="AI40" s="687"/>
      <c r="AJ40" s="687"/>
      <c r="AK40" s="687"/>
      <c r="AL40" s="688" t="s">
        <v>127</v>
      </c>
      <c r="AM40" s="689"/>
      <c r="AN40" s="689"/>
      <c r="AO40" s="690"/>
      <c r="AQ40" s="761" t="s">
        <v>341</v>
      </c>
      <c r="AR40" s="762"/>
      <c r="AS40" s="762"/>
      <c r="AT40" s="762"/>
      <c r="AU40" s="762"/>
      <c r="AV40" s="762"/>
      <c r="AW40" s="762"/>
      <c r="AX40" s="762"/>
      <c r="AY40" s="763"/>
      <c r="AZ40" s="683" t="s">
        <v>127</v>
      </c>
      <c r="BA40" s="684"/>
      <c r="BB40" s="684"/>
      <c r="BC40" s="684"/>
      <c r="BD40" s="720"/>
      <c r="BE40" s="720"/>
      <c r="BF40" s="750"/>
      <c r="BG40" s="764" t="s">
        <v>342</v>
      </c>
      <c r="BH40" s="765"/>
      <c r="BI40" s="765"/>
      <c r="BJ40" s="765"/>
      <c r="BK40" s="765"/>
      <c r="BL40" s="236"/>
      <c r="BM40" s="699" t="s">
        <v>343</v>
      </c>
      <c r="BN40" s="699"/>
      <c r="BO40" s="699"/>
      <c r="BP40" s="699"/>
      <c r="BQ40" s="699"/>
      <c r="BR40" s="699"/>
      <c r="BS40" s="699"/>
      <c r="BT40" s="699"/>
      <c r="BU40" s="700"/>
      <c r="BV40" s="683">
        <v>92</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t="s">
        <v>232</v>
      </c>
      <c r="CS40" s="684"/>
      <c r="CT40" s="684"/>
      <c r="CU40" s="684"/>
      <c r="CV40" s="684"/>
      <c r="CW40" s="684"/>
      <c r="CX40" s="684"/>
      <c r="CY40" s="685"/>
      <c r="CZ40" s="688" t="s">
        <v>127</v>
      </c>
      <c r="DA40" s="718"/>
      <c r="DB40" s="718"/>
      <c r="DC40" s="722"/>
      <c r="DD40" s="692" t="s">
        <v>127</v>
      </c>
      <c r="DE40" s="684"/>
      <c r="DF40" s="684"/>
      <c r="DG40" s="684"/>
      <c r="DH40" s="684"/>
      <c r="DI40" s="684"/>
      <c r="DJ40" s="684"/>
      <c r="DK40" s="685"/>
      <c r="DL40" s="692" t="s">
        <v>127</v>
      </c>
      <c r="DM40" s="684"/>
      <c r="DN40" s="684"/>
      <c r="DO40" s="684"/>
      <c r="DP40" s="684"/>
      <c r="DQ40" s="684"/>
      <c r="DR40" s="684"/>
      <c r="DS40" s="684"/>
      <c r="DT40" s="684"/>
      <c r="DU40" s="684"/>
      <c r="DV40" s="685"/>
      <c r="DW40" s="688" t="s">
        <v>127</v>
      </c>
      <c r="DX40" s="718"/>
      <c r="DY40" s="718"/>
      <c r="DZ40" s="718"/>
      <c r="EA40" s="718"/>
      <c r="EB40" s="718"/>
      <c r="EC40" s="719"/>
    </row>
    <row r="41" spans="2:133" ht="11.25" customHeight="1" x14ac:dyDescent="0.15">
      <c r="B41" s="680" t="s">
        <v>345</v>
      </c>
      <c r="C41" s="681"/>
      <c r="D41" s="681"/>
      <c r="E41" s="681"/>
      <c r="F41" s="681"/>
      <c r="G41" s="681"/>
      <c r="H41" s="681"/>
      <c r="I41" s="681"/>
      <c r="J41" s="681"/>
      <c r="K41" s="681"/>
      <c r="L41" s="681"/>
      <c r="M41" s="681"/>
      <c r="N41" s="681"/>
      <c r="O41" s="681"/>
      <c r="P41" s="681"/>
      <c r="Q41" s="682"/>
      <c r="R41" s="683">
        <v>259805</v>
      </c>
      <c r="S41" s="684"/>
      <c r="T41" s="684"/>
      <c r="U41" s="684"/>
      <c r="V41" s="684"/>
      <c r="W41" s="684"/>
      <c r="X41" s="684"/>
      <c r="Y41" s="685"/>
      <c r="Z41" s="686">
        <v>2.7</v>
      </c>
      <c r="AA41" s="686"/>
      <c r="AB41" s="686"/>
      <c r="AC41" s="686"/>
      <c r="AD41" s="687" t="s">
        <v>127</v>
      </c>
      <c r="AE41" s="687"/>
      <c r="AF41" s="687"/>
      <c r="AG41" s="687"/>
      <c r="AH41" s="687"/>
      <c r="AI41" s="687"/>
      <c r="AJ41" s="687"/>
      <c r="AK41" s="687"/>
      <c r="AL41" s="688" t="s">
        <v>127</v>
      </c>
      <c r="AM41" s="689"/>
      <c r="AN41" s="689"/>
      <c r="AO41" s="690"/>
      <c r="AQ41" s="761" t="s">
        <v>346</v>
      </c>
      <c r="AR41" s="762"/>
      <c r="AS41" s="762"/>
      <c r="AT41" s="762"/>
      <c r="AU41" s="762"/>
      <c r="AV41" s="762"/>
      <c r="AW41" s="762"/>
      <c r="AX41" s="762"/>
      <c r="AY41" s="763"/>
      <c r="AZ41" s="683">
        <v>231297</v>
      </c>
      <c r="BA41" s="684"/>
      <c r="BB41" s="684"/>
      <c r="BC41" s="684"/>
      <c r="BD41" s="720"/>
      <c r="BE41" s="720"/>
      <c r="BF41" s="750"/>
      <c r="BG41" s="764"/>
      <c r="BH41" s="765"/>
      <c r="BI41" s="765"/>
      <c r="BJ41" s="765"/>
      <c r="BK41" s="765"/>
      <c r="BL41" s="236"/>
      <c r="BM41" s="699" t="s">
        <v>347</v>
      </c>
      <c r="BN41" s="699"/>
      <c r="BO41" s="699"/>
      <c r="BP41" s="699"/>
      <c r="BQ41" s="699"/>
      <c r="BR41" s="699"/>
      <c r="BS41" s="699"/>
      <c r="BT41" s="699"/>
      <c r="BU41" s="700"/>
      <c r="BV41" s="683" t="s">
        <v>127</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127</v>
      </c>
      <c r="CS41" s="720"/>
      <c r="CT41" s="720"/>
      <c r="CU41" s="720"/>
      <c r="CV41" s="720"/>
      <c r="CW41" s="720"/>
      <c r="CX41" s="720"/>
      <c r="CY41" s="721"/>
      <c r="CZ41" s="688" t="s">
        <v>127</v>
      </c>
      <c r="DA41" s="718"/>
      <c r="DB41" s="718"/>
      <c r="DC41" s="722"/>
      <c r="DD41" s="692" t="s">
        <v>127</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349</v>
      </c>
      <c r="C42" s="733"/>
      <c r="D42" s="733"/>
      <c r="E42" s="733"/>
      <c r="F42" s="733"/>
      <c r="G42" s="733"/>
      <c r="H42" s="733"/>
      <c r="I42" s="733"/>
      <c r="J42" s="733"/>
      <c r="K42" s="733"/>
      <c r="L42" s="733"/>
      <c r="M42" s="733"/>
      <c r="N42" s="733"/>
      <c r="O42" s="733"/>
      <c r="P42" s="733"/>
      <c r="Q42" s="734"/>
      <c r="R42" s="768">
        <v>9489578</v>
      </c>
      <c r="S42" s="769"/>
      <c r="T42" s="769"/>
      <c r="U42" s="769"/>
      <c r="V42" s="769"/>
      <c r="W42" s="769"/>
      <c r="X42" s="769"/>
      <c r="Y42" s="777"/>
      <c r="Z42" s="778">
        <v>100</v>
      </c>
      <c r="AA42" s="778"/>
      <c r="AB42" s="778"/>
      <c r="AC42" s="778"/>
      <c r="AD42" s="779">
        <v>5453493</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902069</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378</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959475</v>
      </c>
      <c r="CS42" s="684"/>
      <c r="CT42" s="684"/>
      <c r="CU42" s="684"/>
      <c r="CV42" s="684"/>
      <c r="CW42" s="684"/>
      <c r="CX42" s="684"/>
      <c r="CY42" s="685"/>
      <c r="CZ42" s="688">
        <v>10.6</v>
      </c>
      <c r="DA42" s="689"/>
      <c r="DB42" s="689"/>
      <c r="DC42" s="701"/>
      <c r="DD42" s="692">
        <v>581196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13711</v>
      </c>
      <c r="CS43" s="720"/>
      <c r="CT43" s="720"/>
      <c r="CU43" s="720"/>
      <c r="CV43" s="720"/>
      <c r="CW43" s="720"/>
      <c r="CX43" s="720"/>
      <c r="CY43" s="721"/>
      <c r="CZ43" s="688">
        <v>0.2</v>
      </c>
      <c r="DA43" s="718"/>
      <c r="DB43" s="718"/>
      <c r="DC43" s="722"/>
      <c r="DD43" s="692">
        <v>13711</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354</v>
      </c>
      <c r="CG44" s="681"/>
      <c r="CH44" s="681"/>
      <c r="CI44" s="681"/>
      <c r="CJ44" s="681"/>
      <c r="CK44" s="681"/>
      <c r="CL44" s="681"/>
      <c r="CM44" s="681"/>
      <c r="CN44" s="681"/>
      <c r="CO44" s="681"/>
      <c r="CP44" s="681"/>
      <c r="CQ44" s="682"/>
      <c r="CR44" s="683">
        <v>959475</v>
      </c>
      <c r="CS44" s="684"/>
      <c r="CT44" s="684"/>
      <c r="CU44" s="684"/>
      <c r="CV44" s="684"/>
      <c r="CW44" s="684"/>
      <c r="CX44" s="684"/>
      <c r="CY44" s="685"/>
      <c r="CZ44" s="688">
        <v>10.6</v>
      </c>
      <c r="DA44" s="689"/>
      <c r="DB44" s="689"/>
      <c r="DC44" s="701"/>
      <c r="DD44" s="692">
        <v>581196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452059</v>
      </c>
      <c r="CS45" s="720"/>
      <c r="CT45" s="720"/>
      <c r="CU45" s="720"/>
      <c r="CV45" s="720"/>
      <c r="CW45" s="720"/>
      <c r="CX45" s="720"/>
      <c r="CY45" s="721"/>
      <c r="CZ45" s="688">
        <v>5</v>
      </c>
      <c r="DA45" s="718"/>
      <c r="DB45" s="718"/>
      <c r="DC45" s="722"/>
      <c r="DD45" s="692">
        <v>106342</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487141</v>
      </c>
      <c r="CS46" s="684"/>
      <c r="CT46" s="684"/>
      <c r="CU46" s="684"/>
      <c r="CV46" s="684"/>
      <c r="CW46" s="684"/>
      <c r="CX46" s="684"/>
      <c r="CY46" s="685"/>
      <c r="CZ46" s="688">
        <v>5.4</v>
      </c>
      <c r="DA46" s="689"/>
      <c r="DB46" s="689"/>
      <c r="DC46" s="701"/>
      <c r="DD46" s="692">
        <v>454579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t="s">
        <v>232</v>
      </c>
      <c r="CS47" s="720"/>
      <c r="CT47" s="720"/>
      <c r="CU47" s="720"/>
      <c r="CV47" s="720"/>
      <c r="CW47" s="720"/>
      <c r="CX47" s="720"/>
      <c r="CY47" s="721"/>
      <c r="CZ47" s="688" t="s">
        <v>127</v>
      </c>
      <c r="DA47" s="718"/>
      <c r="DB47" s="718"/>
      <c r="DC47" s="722"/>
      <c r="DD47" s="692" t="s">
        <v>127</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127</v>
      </c>
      <c r="CS48" s="684"/>
      <c r="CT48" s="684"/>
      <c r="CU48" s="684"/>
      <c r="CV48" s="684"/>
      <c r="CW48" s="684"/>
      <c r="CX48" s="684"/>
      <c r="CY48" s="685"/>
      <c r="CZ48" s="688" t="s">
        <v>127</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362</v>
      </c>
      <c r="CE49" s="733"/>
      <c r="CF49" s="733"/>
      <c r="CG49" s="733"/>
      <c r="CH49" s="733"/>
      <c r="CI49" s="733"/>
      <c r="CJ49" s="733"/>
      <c r="CK49" s="733"/>
      <c r="CL49" s="733"/>
      <c r="CM49" s="733"/>
      <c r="CN49" s="733"/>
      <c r="CO49" s="733"/>
      <c r="CP49" s="733"/>
      <c r="CQ49" s="734"/>
      <c r="CR49" s="768">
        <v>9024616</v>
      </c>
      <c r="CS49" s="754"/>
      <c r="CT49" s="754"/>
      <c r="CU49" s="754"/>
      <c r="CV49" s="754"/>
      <c r="CW49" s="754"/>
      <c r="CX49" s="754"/>
      <c r="CY49" s="785"/>
      <c r="CZ49" s="780">
        <v>100</v>
      </c>
      <c r="DA49" s="786"/>
      <c r="DB49" s="786"/>
      <c r="DC49" s="787"/>
      <c r="DD49" s="788">
        <v>6573599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X1/ySfnaMJ/wK03al+pzNpKwT3vhRDkvr7kRtUuIFTMZqs2Qjd7HpaaAXi+K/L2kSsk8A5njv0EI08DLWV3MDw==" saltValue="OJbqZ1lgnRPUaMexomDGY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9494</v>
      </c>
      <c r="R7" s="819"/>
      <c r="S7" s="819"/>
      <c r="T7" s="819"/>
      <c r="U7" s="819"/>
      <c r="V7" s="819">
        <v>9029</v>
      </c>
      <c r="W7" s="819"/>
      <c r="X7" s="819"/>
      <c r="Y7" s="819"/>
      <c r="Z7" s="819"/>
      <c r="AA7" s="819">
        <v>465</v>
      </c>
      <c r="AB7" s="819"/>
      <c r="AC7" s="819"/>
      <c r="AD7" s="819"/>
      <c r="AE7" s="820"/>
      <c r="AF7" s="821">
        <v>360</v>
      </c>
      <c r="AG7" s="822"/>
      <c r="AH7" s="822"/>
      <c r="AI7" s="822"/>
      <c r="AJ7" s="823"/>
      <c r="AK7" s="858">
        <v>790</v>
      </c>
      <c r="AL7" s="859"/>
      <c r="AM7" s="859"/>
      <c r="AN7" s="859"/>
      <c r="AO7" s="859"/>
      <c r="AP7" s="859">
        <v>4738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386</v>
      </c>
      <c r="C8" s="840"/>
      <c r="D8" s="840"/>
      <c r="E8" s="840"/>
      <c r="F8" s="840"/>
      <c r="G8" s="840"/>
      <c r="H8" s="840"/>
      <c r="I8" s="840"/>
      <c r="J8" s="840"/>
      <c r="K8" s="840"/>
      <c r="L8" s="840"/>
      <c r="M8" s="840"/>
      <c r="N8" s="840"/>
      <c r="O8" s="840"/>
      <c r="P8" s="841"/>
      <c r="Q8" s="842">
        <v>1</v>
      </c>
      <c r="R8" s="843"/>
      <c r="S8" s="843"/>
      <c r="T8" s="843"/>
      <c r="U8" s="843"/>
      <c r="V8" s="843">
        <v>1</v>
      </c>
      <c r="W8" s="843"/>
      <c r="X8" s="843"/>
      <c r="Y8" s="843"/>
      <c r="Z8" s="843"/>
      <c r="AA8" s="843">
        <v>0</v>
      </c>
      <c r="AB8" s="843"/>
      <c r="AC8" s="843"/>
      <c r="AD8" s="843"/>
      <c r="AE8" s="844"/>
      <c r="AF8" s="845">
        <v>0</v>
      </c>
      <c r="AG8" s="846"/>
      <c r="AH8" s="846"/>
      <c r="AI8" s="846"/>
      <c r="AJ8" s="847"/>
      <c r="AK8" s="848">
        <v>0</v>
      </c>
      <c r="AL8" s="849"/>
      <c r="AM8" s="849"/>
      <c r="AN8" s="849"/>
      <c r="AO8" s="849"/>
      <c r="AP8" s="849">
        <v>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387</v>
      </c>
      <c r="C9" s="840"/>
      <c r="D9" s="840"/>
      <c r="E9" s="840"/>
      <c r="F9" s="840"/>
      <c r="G9" s="840"/>
      <c r="H9" s="840"/>
      <c r="I9" s="840"/>
      <c r="J9" s="840"/>
      <c r="K9" s="840"/>
      <c r="L9" s="840"/>
      <c r="M9" s="840"/>
      <c r="N9" s="840"/>
      <c r="O9" s="840"/>
      <c r="P9" s="841"/>
      <c r="Q9" s="842">
        <v>1254</v>
      </c>
      <c r="R9" s="843"/>
      <c r="S9" s="843"/>
      <c r="T9" s="843"/>
      <c r="U9" s="843"/>
      <c r="V9" s="843">
        <v>1254</v>
      </c>
      <c r="W9" s="843"/>
      <c r="X9" s="843"/>
      <c r="Y9" s="843"/>
      <c r="Z9" s="843"/>
      <c r="AA9" s="843">
        <v>0</v>
      </c>
      <c r="AB9" s="843"/>
      <c r="AC9" s="843"/>
      <c r="AD9" s="843"/>
      <c r="AE9" s="844"/>
      <c r="AF9" s="845" t="s">
        <v>126</v>
      </c>
      <c r="AG9" s="846"/>
      <c r="AH9" s="846"/>
      <c r="AI9" s="846"/>
      <c r="AJ9" s="847"/>
      <c r="AK9" s="848" t="s">
        <v>516</v>
      </c>
      <c r="AL9" s="849"/>
      <c r="AM9" s="849"/>
      <c r="AN9" s="849"/>
      <c r="AO9" s="849"/>
      <c r="AP9" s="871" t="s">
        <v>516</v>
      </c>
      <c r="AQ9" s="866"/>
      <c r="AR9" s="866"/>
      <c r="AS9" s="866"/>
      <c r="AT9" s="848"/>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2"/>
      <c r="R22" s="873"/>
      <c r="S22" s="873"/>
      <c r="T22" s="873"/>
      <c r="U22" s="873"/>
      <c r="V22" s="873"/>
      <c r="W22" s="873"/>
      <c r="X22" s="873"/>
      <c r="Y22" s="873"/>
      <c r="Z22" s="873"/>
      <c r="AA22" s="873"/>
      <c r="AB22" s="873"/>
      <c r="AC22" s="873"/>
      <c r="AD22" s="873"/>
      <c r="AE22" s="874"/>
      <c r="AF22" s="845"/>
      <c r="AG22" s="846"/>
      <c r="AH22" s="846"/>
      <c r="AI22" s="846"/>
      <c r="AJ22" s="847"/>
      <c r="AK22" s="887"/>
      <c r="AL22" s="888"/>
      <c r="AM22" s="888"/>
      <c r="AN22" s="888"/>
      <c r="AO22" s="888"/>
      <c r="AP22" s="888"/>
      <c r="AQ22" s="888"/>
      <c r="AR22" s="888"/>
      <c r="AS22" s="888"/>
      <c r="AT22" s="888"/>
      <c r="AU22" s="889"/>
      <c r="AV22" s="889"/>
      <c r="AW22" s="889"/>
      <c r="AX22" s="889"/>
      <c r="AY22" s="890"/>
      <c r="AZ22" s="891" t="s">
        <v>389</v>
      </c>
      <c r="BA22" s="891"/>
      <c r="BB22" s="891"/>
      <c r="BC22" s="891"/>
      <c r="BD22" s="892"/>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5" t="s">
        <v>391</v>
      </c>
      <c r="C23" s="876"/>
      <c r="D23" s="876"/>
      <c r="E23" s="876"/>
      <c r="F23" s="876"/>
      <c r="G23" s="876"/>
      <c r="H23" s="876"/>
      <c r="I23" s="876"/>
      <c r="J23" s="876"/>
      <c r="K23" s="876"/>
      <c r="L23" s="876"/>
      <c r="M23" s="876"/>
      <c r="N23" s="876"/>
      <c r="O23" s="876"/>
      <c r="P23" s="877"/>
      <c r="Q23" s="878">
        <v>9495</v>
      </c>
      <c r="R23" s="879"/>
      <c r="S23" s="879"/>
      <c r="T23" s="879"/>
      <c r="U23" s="879"/>
      <c r="V23" s="879">
        <v>9030</v>
      </c>
      <c r="W23" s="879"/>
      <c r="X23" s="879"/>
      <c r="Y23" s="879"/>
      <c r="Z23" s="879"/>
      <c r="AA23" s="879">
        <v>465</v>
      </c>
      <c r="AB23" s="879"/>
      <c r="AC23" s="879"/>
      <c r="AD23" s="879"/>
      <c r="AE23" s="880"/>
      <c r="AF23" s="881">
        <v>360</v>
      </c>
      <c r="AG23" s="879"/>
      <c r="AH23" s="879"/>
      <c r="AI23" s="879"/>
      <c r="AJ23" s="882"/>
      <c r="AK23" s="883"/>
      <c r="AL23" s="884"/>
      <c r="AM23" s="884"/>
      <c r="AN23" s="884"/>
      <c r="AO23" s="884"/>
      <c r="AP23" s="879">
        <v>4739</v>
      </c>
      <c r="AQ23" s="879"/>
      <c r="AR23" s="879"/>
      <c r="AS23" s="879"/>
      <c r="AT23" s="879"/>
      <c r="AU23" s="885"/>
      <c r="AV23" s="885"/>
      <c r="AW23" s="885"/>
      <c r="AX23" s="885"/>
      <c r="AY23" s="886"/>
      <c r="AZ23" s="894" t="s">
        <v>392</v>
      </c>
      <c r="BA23" s="895"/>
      <c r="BB23" s="895"/>
      <c r="BC23" s="895"/>
      <c r="BD23" s="896"/>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3" t="s">
        <v>393</v>
      </c>
      <c r="B24" s="893"/>
      <c r="C24" s="893"/>
      <c r="D24" s="893"/>
      <c r="E24" s="893"/>
      <c r="F24" s="893"/>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3"/>
      <c r="AX24" s="893"/>
      <c r="AY24" s="893"/>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7" t="s">
        <v>398</v>
      </c>
      <c r="AG26" s="898"/>
      <c r="AH26" s="898"/>
      <c r="AI26" s="898"/>
      <c r="AJ26" s="899"/>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900"/>
      <c r="AG27" s="901"/>
      <c r="AH27" s="901"/>
      <c r="AI27" s="901"/>
      <c r="AJ27" s="902"/>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7">
        <v>3021</v>
      </c>
      <c r="R28" s="908"/>
      <c r="S28" s="908"/>
      <c r="T28" s="908"/>
      <c r="U28" s="908"/>
      <c r="V28" s="908">
        <v>2915</v>
      </c>
      <c r="W28" s="908"/>
      <c r="X28" s="908"/>
      <c r="Y28" s="908"/>
      <c r="Z28" s="908"/>
      <c r="AA28" s="908">
        <v>106</v>
      </c>
      <c r="AB28" s="908"/>
      <c r="AC28" s="908"/>
      <c r="AD28" s="908"/>
      <c r="AE28" s="909"/>
      <c r="AF28" s="910">
        <v>106</v>
      </c>
      <c r="AG28" s="908"/>
      <c r="AH28" s="908"/>
      <c r="AI28" s="908"/>
      <c r="AJ28" s="911"/>
      <c r="AK28" s="912">
        <v>350</v>
      </c>
      <c r="AL28" s="903"/>
      <c r="AM28" s="903"/>
      <c r="AN28" s="903"/>
      <c r="AO28" s="903"/>
      <c r="AP28" s="903" t="s">
        <v>516</v>
      </c>
      <c r="AQ28" s="903"/>
      <c r="AR28" s="903"/>
      <c r="AS28" s="903"/>
      <c r="AT28" s="903"/>
      <c r="AU28" s="903" t="s">
        <v>516</v>
      </c>
      <c r="AV28" s="903"/>
      <c r="AW28" s="903"/>
      <c r="AX28" s="903"/>
      <c r="AY28" s="903"/>
      <c r="AZ28" s="904" t="s">
        <v>516</v>
      </c>
      <c r="BA28" s="904"/>
      <c r="BB28" s="904"/>
      <c r="BC28" s="904"/>
      <c r="BD28" s="904"/>
      <c r="BE28" s="905"/>
      <c r="BF28" s="905"/>
      <c r="BG28" s="905"/>
      <c r="BH28" s="905"/>
      <c r="BI28" s="906"/>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3059</v>
      </c>
      <c r="R29" s="843"/>
      <c r="S29" s="843"/>
      <c r="T29" s="843"/>
      <c r="U29" s="843"/>
      <c r="V29" s="843">
        <v>2946</v>
      </c>
      <c r="W29" s="843"/>
      <c r="X29" s="843"/>
      <c r="Y29" s="843"/>
      <c r="Z29" s="843"/>
      <c r="AA29" s="843">
        <v>114</v>
      </c>
      <c r="AB29" s="843"/>
      <c r="AC29" s="843"/>
      <c r="AD29" s="843"/>
      <c r="AE29" s="844"/>
      <c r="AF29" s="845">
        <v>114</v>
      </c>
      <c r="AG29" s="846"/>
      <c r="AH29" s="846"/>
      <c r="AI29" s="846"/>
      <c r="AJ29" s="847"/>
      <c r="AK29" s="915">
        <v>490</v>
      </c>
      <c r="AL29" s="916"/>
      <c r="AM29" s="916"/>
      <c r="AN29" s="916"/>
      <c r="AO29" s="916"/>
      <c r="AP29" s="916" t="s">
        <v>516</v>
      </c>
      <c r="AQ29" s="916"/>
      <c r="AR29" s="916"/>
      <c r="AS29" s="916"/>
      <c r="AT29" s="916"/>
      <c r="AU29" s="916" t="s">
        <v>516</v>
      </c>
      <c r="AV29" s="916"/>
      <c r="AW29" s="916"/>
      <c r="AX29" s="916"/>
      <c r="AY29" s="916"/>
      <c r="AZ29" s="917" t="s">
        <v>516</v>
      </c>
      <c r="BA29" s="917"/>
      <c r="BB29" s="917"/>
      <c r="BC29" s="917"/>
      <c r="BD29" s="917"/>
      <c r="BE29" s="913"/>
      <c r="BF29" s="913"/>
      <c r="BG29" s="913"/>
      <c r="BH29" s="913"/>
      <c r="BI29" s="914"/>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363</v>
      </c>
      <c r="R30" s="843"/>
      <c r="S30" s="843"/>
      <c r="T30" s="843"/>
      <c r="U30" s="843"/>
      <c r="V30" s="843">
        <v>361</v>
      </c>
      <c r="W30" s="843"/>
      <c r="X30" s="843"/>
      <c r="Y30" s="843"/>
      <c r="Z30" s="843"/>
      <c r="AA30" s="843">
        <v>2</v>
      </c>
      <c r="AB30" s="843"/>
      <c r="AC30" s="843"/>
      <c r="AD30" s="843"/>
      <c r="AE30" s="844"/>
      <c r="AF30" s="845">
        <v>2</v>
      </c>
      <c r="AG30" s="846"/>
      <c r="AH30" s="846"/>
      <c r="AI30" s="846"/>
      <c r="AJ30" s="847"/>
      <c r="AK30" s="915">
        <v>101</v>
      </c>
      <c r="AL30" s="916"/>
      <c r="AM30" s="916"/>
      <c r="AN30" s="916"/>
      <c r="AO30" s="916"/>
      <c r="AP30" s="916" t="s">
        <v>516</v>
      </c>
      <c r="AQ30" s="916"/>
      <c r="AR30" s="916"/>
      <c r="AS30" s="916"/>
      <c r="AT30" s="916"/>
      <c r="AU30" s="916" t="s">
        <v>516</v>
      </c>
      <c r="AV30" s="916"/>
      <c r="AW30" s="916"/>
      <c r="AX30" s="916"/>
      <c r="AY30" s="916"/>
      <c r="AZ30" s="917" t="s">
        <v>516</v>
      </c>
      <c r="BA30" s="917"/>
      <c r="BB30" s="917"/>
      <c r="BC30" s="917"/>
      <c r="BD30" s="917"/>
      <c r="BE30" s="913"/>
      <c r="BF30" s="913"/>
      <c r="BG30" s="913"/>
      <c r="BH30" s="913"/>
      <c r="BI30" s="914"/>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570</v>
      </c>
      <c r="R31" s="843"/>
      <c r="S31" s="843"/>
      <c r="T31" s="843"/>
      <c r="U31" s="843"/>
      <c r="V31" s="843">
        <v>390</v>
      </c>
      <c r="W31" s="843"/>
      <c r="X31" s="843"/>
      <c r="Y31" s="843"/>
      <c r="Z31" s="843"/>
      <c r="AA31" s="843">
        <v>181</v>
      </c>
      <c r="AB31" s="843"/>
      <c r="AC31" s="843"/>
      <c r="AD31" s="843"/>
      <c r="AE31" s="844"/>
      <c r="AF31" s="845">
        <v>365</v>
      </c>
      <c r="AG31" s="846"/>
      <c r="AH31" s="846"/>
      <c r="AI31" s="846"/>
      <c r="AJ31" s="847"/>
      <c r="AK31" s="915">
        <v>14</v>
      </c>
      <c r="AL31" s="916"/>
      <c r="AM31" s="916"/>
      <c r="AN31" s="916"/>
      <c r="AO31" s="916"/>
      <c r="AP31" s="916">
        <v>876</v>
      </c>
      <c r="AQ31" s="916"/>
      <c r="AR31" s="916"/>
      <c r="AS31" s="916"/>
      <c r="AT31" s="916"/>
      <c r="AU31" s="916">
        <v>18</v>
      </c>
      <c r="AV31" s="916"/>
      <c r="AW31" s="916"/>
      <c r="AX31" s="916"/>
      <c r="AY31" s="916"/>
      <c r="AZ31" s="917" t="s">
        <v>516</v>
      </c>
      <c r="BA31" s="917"/>
      <c r="BB31" s="917"/>
      <c r="BC31" s="917"/>
      <c r="BD31" s="917"/>
      <c r="BE31" s="913" t="s">
        <v>407</v>
      </c>
      <c r="BF31" s="913"/>
      <c r="BG31" s="913"/>
      <c r="BH31" s="913"/>
      <c r="BI31" s="914"/>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5"/>
      <c r="AL32" s="916"/>
      <c r="AM32" s="916"/>
      <c r="AN32" s="916"/>
      <c r="AO32" s="916"/>
      <c r="AP32" s="916"/>
      <c r="AQ32" s="916"/>
      <c r="AR32" s="916"/>
      <c r="AS32" s="916"/>
      <c r="AT32" s="916"/>
      <c r="AU32" s="916"/>
      <c r="AV32" s="916"/>
      <c r="AW32" s="916"/>
      <c r="AX32" s="916"/>
      <c r="AY32" s="916"/>
      <c r="AZ32" s="917"/>
      <c r="BA32" s="917"/>
      <c r="BB32" s="917"/>
      <c r="BC32" s="917"/>
      <c r="BD32" s="917"/>
      <c r="BE32" s="913"/>
      <c r="BF32" s="913"/>
      <c r="BG32" s="913"/>
      <c r="BH32" s="913"/>
      <c r="BI32" s="914"/>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5"/>
      <c r="AL33" s="916"/>
      <c r="AM33" s="916"/>
      <c r="AN33" s="916"/>
      <c r="AO33" s="916"/>
      <c r="AP33" s="916"/>
      <c r="AQ33" s="916"/>
      <c r="AR33" s="916"/>
      <c r="AS33" s="916"/>
      <c r="AT33" s="916"/>
      <c r="AU33" s="916"/>
      <c r="AV33" s="916"/>
      <c r="AW33" s="916"/>
      <c r="AX33" s="916"/>
      <c r="AY33" s="916"/>
      <c r="AZ33" s="917"/>
      <c r="BA33" s="917"/>
      <c r="BB33" s="917"/>
      <c r="BC33" s="917"/>
      <c r="BD33" s="917"/>
      <c r="BE33" s="913"/>
      <c r="BF33" s="913"/>
      <c r="BG33" s="913"/>
      <c r="BH33" s="913"/>
      <c r="BI33" s="914"/>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5"/>
      <c r="AL34" s="916"/>
      <c r="AM34" s="916"/>
      <c r="AN34" s="916"/>
      <c r="AO34" s="916"/>
      <c r="AP34" s="916"/>
      <c r="AQ34" s="916"/>
      <c r="AR34" s="916"/>
      <c r="AS34" s="916"/>
      <c r="AT34" s="916"/>
      <c r="AU34" s="916"/>
      <c r="AV34" s="916"/>
      <c r="AW34" s="916"/>
      <c r="AX34" s="916"/>
      <c r="AY34" s="916"/>
      <c r="AZ34" s="917"/>
      <c r="BA34" s="917"/>
      <c r="BB34" s="917"/>
      <c r="BC34" s="917"/>
      <c r="BD34" s="917"/>
      <c r="BE34" s="913"/>
      <c r="BF34" s="913"/>
      <c r="BG34" s="913"/>
      <c r="BH34" s="913"/>
      <c r="BI34" s="914"/>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8"/>
      <c r="R50" s="919"/>
      <c r="S50" s="919"/>
      <c r="T50" s="919"/>
      <c r="U50" s="919"/>
      <c r="V50" s="919"/>
      <c r="W50" s="919"/>
      <c r="X50" s="919"/>
      <c r="Y50" s="919"/>
      <c r="Z50" s="919"/>
      <c r="AA50" s="919"/>
      <c r="AB50" s="919"/>
      <c r="AC50" s="919"/>
      <c r="AD50" s="919"/>
      <c r="AE50" s="920"/>
      <c r="AF50" s="845"/>
      <c r="AG50" s="846"/>
      <c r="AH50" s="846"/>
      <c r="AI50" s="846"/>
      <c r="AJ50" s="847"/>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8"/>
      <c r="R51" s="919"/>
      <c r="S51" s="919"/>
      <c r="T51" s="919"/>
      <c r="U51" s="919"/>
      <c r="V51" s="919"/>
      <c r="W51" s="919"/>
      <c r="X51" s="919"/>
      <c r="Y51" s="919"/>
      <c r="Z51" s="919"/>
      <c r="AA51" s="919"/>
      <c r="AB51" s="919"/>
      <c r="AC51" s="919"/>
      <c r="AD51" s="919"/>
      <c r="AE51" s="920"/>
      <c r="AF51" s="845"/>
      <c r="AG51" s="846"/>
      <c r="AH51" s="846"/>
      <c r="AI51" s="846"/>
      <c r="AJ51" s="847"/>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8"/>
      <c r="R52" s="919"/>
      <c r="S52" s="919"/>
      <c r="T52" s="919"/>
      <c r="U52" s="919"/>
      <c r="V52" s="919"/>
      <c r="W52" s="919"/>
      <c r="X52" s="919"/>
      <c r="Y52" s="919"/>
      <c r="Z52" s="919"/>
      <c r="AA52" s="919"/>
      <c r="AB52" s="919"/>
      <c r="AC52" s="919"/>
      <c r="AD52" s="919"/>
      <c r="AE52" s="920"/>
      <c r="AF52" s="845"/>
      <c r="AG52" s="846"/>
      <c r="AH52" s="846"/>
      <c r="AI52" s="846"/>
      <c r="AJ52" s="847"/>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8"/>
      <c r="R53" s="919"/>
      <c r="S53" s="919"/>
      <c r="T53" s="919"/>
      <c r="U53" s="919"/>
      <c r="V53" s="919"/>
      <c r="W53" s="919"/>
      <c r="X53" s="919"/>
      <c r="Y53" s="919"/>
      <c r="Z53" s="919"/>
      <c r="AA53" s="919"/>
      <c r="AB53" s="919"/>
      <c r="AC53" s="919"/>
      <c r="AD53" s="919"/>
      <c r="AE53" s="920"/>
      <c r="AF53" s="845"/>
      <c r="AG53" s="846"/>
      <c r="AH53" s="846"/>
      <c r="AI53" s="846"/>
      <c r="AJ53" s="847"/>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8"/>
      <c r="R54" s="919"/>
      <c r="S54" s="919"/>
      <c r="T54" s="919"/>
      <c r="U54" s="919"/>
      <c r="V54" s="919"/>
      <c r="W54" s="919"/>
      <c r="X54" s="919"/>
      <c r="Y54" s="919"/>
      <c r="Z54" s="919"/>
      <c r="AA54" s="919"/>
      <c r="AB54" s="919"/>
      <c r="AC54" s="919"/>
      <c r="AD54" s="919"/>
      <c r="AE54" s="920"/>
      <c r="AF54" s="845"/>
      <c r="AG54" s="846"/>
      <c r="AH54" s="846"/>
      <c r="AI54" s="846"/>
      <c r="AJ54" s="847"/>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8"/>
      <c r="R55" s="919"/>
      <c r="S55" s="919"/>
      <c r="T55" s="919"/>
      <c r="U55" s="919"/>
      <c r="V55" s="919"/>
      <c r="W55" s="919"/>
      <c r="X55" s="919"/>
      <c r="Y55" s="919"/>
      <c r="Z55" s="919"/>
      <c r="AA55" s="919"/>
      <c r="AB55" s="919"/>
      <c r="AC55" s="919"/>
      <c r="AD55" s="919"/>
      <c r="AE55" s="920"/>
      <c r="AF55" s="845"/>
      <c r="AG55" s="846"/>
      <c r="AH55" s="846"/>
      <c r="AI55" s="846"/>
      <c r="AJ55" s="847"/>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8"/>
      <c r="R56" s="919"/>
      <c r="S56" s="919"/>
      <c r="T56" s="919"/>
      <c r="U56" s="919"/>
      <c r="V56" s="919"/>
      <c r="W56" s="919"/>
      <c r="X56" s="919"/>
      <c r="Y56" s="919"/>
      <c r="Z56" s="919"/>
      <c r="AA56" s="919"/>
      <c r="AB56" s="919"/>
      <c r="AC56" s="919"/>
      <c r="AD56" s="919"/>
      <c r="AE56" s="920"/>
      <c r="AF56" s="845"/>
      <c r="AG56" s="846"/>
      <c r="AH56" s="846"/>
      <c r="AI56" s="846"/>
      <c r="AJ56" s="847"/>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8"/>
      <c r="R57" s="919"/>
      <c r="S57" s="919"/>
      <c r="T57" s="919"/>
      <c r="U57" s="919"/>
      <c r="V57" s="919"/>
      <c r="W57" s="919"/>
      <c r="X57" s="919"/>
      <c r="Y57" s="919"/>
      <c r="Z57" s="919"/>
      <c r="AA57" s="919"/>
      <c r="AB57" s="919"/>
      <c r="AC57" s="919"/>
      <c r="AD57" s="919"/>
      <c r="AE57" s="920"/>
      <c r="AF57" s="845"/>
      <c r="AG57" s="846"/>
      <c r="AH57" s="846"/>
      <c r="AI57" s="846"/>
      <c r="AJ57" s="847"/>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8"/>
      <c r="R58" s="919"/>
      <c r="S58" s="919"/>
      <c r="T58" s="919"/>
      <c r="U58" s="919"/>
      <c r="V58" s="919"/>
      <c r="W58" s="919"/>
      <c r="X58" s="919"/>
      <c r="Y58" s="919"/>
      <c r="Z58" s="919"/>
      <c r="AA58" s="919"/>
      <c r="AB58" s="919"/>
      <c r="AC58" s="919"/>
      <c r="AD58" s="919"/>
      <c r="AE58" s="920"/>
      <c r="AF58" s="845"/>
      <c r="AG58" s="846"/>
      <c r="AH58" s="846"/>
      <c r="AI58" s="846"/>
      <c r="AJ58" s="847"/>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8"/>
      <c r="R59" s="919"/>
      <c r="S59" s="919"/>
      <c r="T59" s="919"/>
      <c r="U59" s="919"/>
      <c r="V59" s="919"/>
      <c r="W59" s="919"/>
      <c r="X59" s="919"/>
      <c r="Y59" s="919"/>
      <c r="Z59" s="919"/>
      <c r="AA59" s="919"/>
      <c r="AB59" s="919"/>
      <c r="AC59" s="919"/>
      <c r="AD59" s="919"/>
      <c r="AE59" s="920"/>
      <c r="AF59" s="845"/>
      <c r="AG59" s="846"/>
      <c r="AH59" s="846"/>
      <c r="AI59" s="846"/>
      <c r="AJ59" s="847"/>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8"/>
      <c r="R60" s="919"/>
      <c r="S60" s="919"/>
      <c r="T60" s="919"/>
      <c r="U60" s="919"/>
      <c r="V60" s="919"/>
      <c r="W60" s="919"/>
      <c r="X60" s="919"/>
      <c r="Y60" s="919"/>
      <c r="Z60" s="919"/>
      <c r="AA60" s="919"/>
      <c r="AB60" s="919"/>
      <c r="AC60" s="919"/>
      <c r="AD60" s="919"/>
      <c r="AE60" s="920"/>
      <c r="AF60" s="845"/>
      <c r="AG60" s="846"/>
      <c r="AH60" s="846"/>
      <c r="AI60" s="846"/>
      <c r="AJ60" s="847"/>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8"/>
      <c r="R61" s="919"/>
      <c r="S61" s="919"/>
      <c r="T61" s="919"/>
      <c r="U61" s="919"/>
      <c r="V61" s="919"/>
      <c r="W61" s="919"/>
      <c r="X61" s="919"/>
      <c r="Y61" s="919"/>
      <c r="Z61" s="919"/>
      <c r="AA61" s="919"/>
      <c r="AB61" s="919"/>
      <c r="AC61" s="919"/>
      <c r="AD61" s="919"/>
      <c r="AE61" s="920"/>
      <c r="AF61" s="845"/>
      <c r="AG61" s="846"/>
      <c r="AH61" s="846"/>
      <c r="AI61" s="846"/>
      <c r="AJ61" s="847"/>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8"/>
      <c r="R62" s="919"/>
      <c r="S62" s="919"/>
      <c r="T62" s="919"/>
      <c r="U62" s="919"/>
      <c r="V62" s="919"/>
      <c r="W62" s="919"/>
      <c r="X62" s="919"/>
      <c r="Y62" s="919"/>
      <c r="Z62" s="919"/>
      <c r="AA62" s="919"/>
      <c r="AB62" s="919"/>
      <c r="AC62" s="919"/>
      <c r="AD62" s="919"/>
      <c r="AE62" s="920"/>
      <c r="AF62" s="845"/>
      <c r="AG62" s="846"/>
      <c r="AH62" s="846"/>
      <c r="AI62" s="846"/>
      <c r="AJ62" s="847"/>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408</v>
      </c>
      <c r="BK62" s="891"/>
      <c r="BL62" s="891"/>
      <c r="BM62" s="891"/>
      <c r="BN62" s="892"/>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5" t="s">
        <v>409</v>
      </c>
      <c r="C63" s="876"/>
      <c r="D63" s="876"/>
      <c r="E63" s="876"/>
      <c r="F63" s="876"/>
      <c r="G63" s="876"/>
      <c r="H63" s="876"/>
      <c r="I63" s="876"/>
      <c r="J63" s="876"/>
      <c r="K63" s="876"/>
      <c r="L63" s="876"/>
      <c r="M63" s="876"/>
      <c r="N63" s="876"/>
      <c r="O63" s="876"/>
      <c r="P63" s="877"/>
      <c r="Q63" s="923"/>
      <c r="R63" s="924"/>
      <c r="S63" s="924"/>
      <c r="T63" s="924"/>
      <c r="U63" s="924"/>
      <c r="V63" s="924"/>
      <c r="W63" s="924"/>
      <c r="X63" s="924"/>
      <c r="Y63" s="924"/>
      <c r="Z63" s="924"/>
      <c r="AA63" s="924"/>
      <c r="AB63" s="924"/>
      <c r="AC63" s="924"/>
      <c r="AD63" s="924"/>
      <c r="AE63" s="925"/>
      <c r="AF63" s="926">
        <v>587</v>
      </c>
      <c r="AG63" s="927"/>
      <c r="AH63" s="927"/>
      <c r="AI63" s="927"/>
      <c r="AJ63" s="928"/>
      <c r="AK63" s="929"/>
      <c r="AL63" s="924"/>
      <c r="AM63" s="924"/>
      <c r="AN63" s="924"/>
      <c r="AO63" s="924"/>
      <c r="AP63" s="927"/>
      <c r="AQ63" s="927"/>
      <c r="AR63" s="927"/>
      <c r="AS63" s="927"/>
      <c r="AT63" s="927"/>
      <c r="AU63" s="927"/>
      <c r="AV63" s="927"/>
      <c r="AW63" s="927"/>
      <c r="AX63" s="927"/>
      <c r="AY63" s="927"/>
      <c r="AZ63" s="931"/>
      <c r="BA63" s="931"/>
      <c r="BB63" s="931"/>
      <c r="BC63" s="931"/>
      <c r="BD63" s="931"/>
      <c r="BE63" s="932"/>
      <c r="BF63" s="932"/>
      <c r="BG63" s="932"/>
      <c r="BH63" s="932"/>
      <c r="BI63" s="933"/>
      <c r="BJ63" s="934" t="s">
        <v>410</v>
      </c>
      <c r="BK63" s="935"/>
      <c r="BL63" s="935"/>
      <c r="BM63" s="935"/>
      <c r="BN63" s="936"/>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412</v>
      </c>
      <c r="B66" s="825"/>
      <c r="C66" s="825"/>
      <c r="D66" s="825"/>
      <c r="E66" s="825"/>
      <c r="F66" s="825"/>
      <c r="G66" s="825"/>
      <c r="H66" s="825"/>
      <c r="I66" s="825"/>
      <c r="J66" s="825"/>
      <c r="K66" s="825"/>
      <c r="L66" s="825"/>
      <c r="M66" s="825"/>
      <c r="N66" s="825"/>
      <c r="O66" s="825"/>
      <c r="P66" s="826"/>
      <c r="Q66" s="801" t="s">
        <v>413</v>
      </c>
      <c r="R66" s="802"/>
      <c r="S66" s="802"/>
      <c r="T66" s="802"/>
      <c r="U66" s="803"/>
      <c r="V66" s="801" t="s">
        <v>414</v>
      </c>
      <c r="W66" s="802"/>
      <c r="X66" s="802"/>
      <c r="Y66" s="802"/>
      <c r="Z66" s="803"/>
      <c r="AA66" s="801" t="s">
        <v>415</v>
      </c>
      <c r="AB66" s="802"/>
      <c r="AC66" s="802"/>
      <c r="AD66" s="802"/>
      <c r="AE66" s="803"/>
      <c r="AF66" s="937" t="s">
        <v>416</v>
      </c>
      <c r="AG66" s="898"/>
      <c r="AH66" s="898"/>
      <c r="AI66" s="898"/>
      <c r="AJ66" s="938"/>
      <c r="AK66" s="801" t="s">
        <v>417</v>
      </c>
      <c r="AL66" s="825"/>
      <c r="AM66" s="825"/>
      <c r="AN66" s="825"/>
      <c r="AO66" s="826"/>
      <c r="AP66" s="801" t="s">
        <v>418</v>
      </c>
      <c r="AQ66" s="802"/>
      <c r="AR66" s="802"/>
      <c r="AS66" s="802"/>
      <c r="AT66" s="803"/>
      <c r="AU66" s="801" t="s">
        <v>419</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9"/>
      <c r="AG67" s="901"/>
      <c r="AH67" s="901"/>
      <c r="AI67" s="901"/>
      <c r="AJ67" s="940"/>
      <c r="AK67" s="941"/>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15">
      <c r="A68" s="259">
        <v>1</v>
      </c>
      <c r="B68" s="954" t="s">
        <v>581</v>
      </c>
      <c r="C68" s="955"/>
      <c r="D68" s="955"/>
      <c r="E68" s="955"/>
      <c r="F68" s="955"/>
      <c r="G68" s="955"/>
      <c r="H68" s="955"/>
      <c r="I68" s="955"/>
      <c r="J68" s="955"/>
      <c r="K68" s="955"/>
      <c r="L68" s="955"/>
      <c r="M68" s="955"/>
      <c r="N68" s="955"/>
      <c r="O68" s="955"/>
      <c r="P68" s="956"/>
      <c r="Q68" s="957">
        <v>435</v>
      </c>
      <c r="R68" s="951"/>
      <c r="S68" s="951"/>
      <c r="T68" s="951"/>
      <c r="U68" s="951"/>
      <c r="V68" s="951">
        <v>425</v>
      </c>
      <c r="W68" s="951"/>
      <c r="X68" s="951"/>
      <c r="Y68" s="951"/>
      <c r="Z68" s="951"/>
      <c r="AA68" s="951">
        <v>10</v>
      </c>
      <c r="AB68" s="951"/>
      <c r="AC68" s="951"/>
      <c r="AD68" s="951"/>
      <c r="AE68" s="951"/>
      <c r="AF68" s="951">
        <v>10</v>
      </c>
      <c r="AG68" s="951"/>
      <c r="AH68" s="951"/>
      <c r="AI68" s="951"/>
      <c r="AJ68" s="951"/>
      <c r="AK68" s="951" t="s">
        <v>516</v>
      </c>
      <c r="AL68" s="951"/>
      <c r="AM68" s="951"/>
      <c r="AN68" s="951"/>
      <c r="AO68" s="951"/>
      <c r="AP68" s="951" t="s">
        <v>516</v>
      </c>
      <c r="AQ68" s="951"/>
      <c r="AR68" s="951"/>
      <c r="AS68" s="951"/>
      <c r="AT68" s="951"/>
      <c r="AU68" s="951" t="s">
        <v>516</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15">
      <c r="A69" s="262">
        <v>2</v>
      </c>
      <c r="B69" s="958" t="s">
        <v>582</v>
      </c>
      <c r="C69" s="959"/>
      <c r="D69" s="959"/>
      <c r="E69" s="959"/>
      <c r="F69" s="959"/>
      <c r="G69" s="959"/>
      <c r="H69" s="959"/>
      <c r="I69" s="959"/>
      <c r="J69" s="959"/>
      <c r="K69" s="959"/>
      <c r="L69" s="959"/>
      <c r="M69" s="959"/>
      <c r="N69" s="959"/>
      <c r="O69" s="959"/>
      <c r="P69" s="960"/>
      <c r="Q69" s="961">
        <v>2</v>
      </c>
      <c r="R69" s="916"/>
      <c r="S69" s="916"/>
      <c r="T69" s="916"/>
      <c r="U69" s="916"/>
      <c r="V69" s="916">
        <v>1</v>
      </c>
      <c r="W69" s="916"/>
      <c r="X69" s="916"/>
      <c r="Y69" s="916"/>
      <c r="Z69" s="916"/>
      <c r="AA69" s="916">
        <v>1</v>
      </c>
      <c r="AB69" s="916"/>
      <c r="AC69" s="916"/>
      <c r="AD69" s="916"/>
      <c r="AE69" s="916"/>
      <c r="AF69" s="916">
        <v>1</v>
      </c>
      <c r="AG69" s="916"/>
      <c r="AH69" s="916"/>
      <c r="AI69" s="916"/>
      <c r="AJ69" s="916"/>
      <c r="AK69" s="916" t="s">
        <v>516</v>
      </c>
      <c r="AL69" s="916"/>
      <c r="AM69" s="916"/>
      <c r="AN69" s="916"/>
      <c r="AO69" s="916"/>
      <c r="AP69" s="916" t="s">
        <v>516</v>
      </c>
      <c r="AQ69" s="916"/>
      <c r="AR69" s="916"/>
      <c r="AS69" s="916"/>
      <c r="AT69" s="916"/>
      <c r="AU69" s="916" t="s">
        <v>516</v>
      </c>
      <c r="AV69" s="916"/>
      <c r="AW69" s="916"/>
      <c r="AX69" s="916"/>
      <c r="AY69" s="916"/>
      <c r="AZ69" s="962"/>
      <c r="BA69" s="962"/>
      <c r="BB69" s="962"/>
      <c r="BC69" s="962"/>
      <c r="BD69" s="963"/>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15">
      <c r="A70" s="262">
        <v>3</v>
      </c>
      <c r="B70" s="958" t="s">
        <v>583</v>
      </c>
      <c r="C70" s="959"/>
      <c r="D70" s="959"/>
      <c r="E70" s="959"/>
      <c r="F70" s="959"/>
      <c r="G70" s="959"/>
      <c r="H70" s="959"/>
      <c r="I70" s="959"/>
      <c r="J70" s="959"/>
      <c r="K70" s="959"/>
      <c r="L70" s="959"/>
      <c r="M70" s="959"/>
      <c r="N70" s="959"/>
      <c r="O70" s="959"/>
      <c r="P70" s="960"/>
      <c r="Q70" s="961">
        <v>5321</v>
      </c>
      <c r="R70" s="916"/>
      <c r="S70" s="916"/>
      <c r="T70" s="916"/>
      <c r="U70" s="916"/>
      <c r="V70" s="916">
        <v>4836</v>
      </c>
      <c r="W70" s="916"/>
      <c r="X70" s="916"/>
      <c r="Y70" s="916"/>
      <c r="Z70" s="916"/>
      <c r="AA70" s="916">
        <v>485</v>
      </c>
      <c r="AB70" s="916"/>
      <c r="AC70" s="916"/>
      <c r="AD70" s="916"/>
      <c r="AE70" s="916"/>
      <c r="AF70" s="916">
        <v>485</v>
      </c>
      <c r="AG70" s="916"/>
      <c r="AH70" s="916"/>
      <c r="AI70" s="916"/>
      <c r="AJ70" s="916"/>
      <c r="AK70" s="916">
        <v>5</v>
      </c>
      <c r="AL70" s="916"/>
      <c r="AM70" s="916"/>
      <c r="AN70" s="916"/>
      <c r="AO70" s="916"/>
      <c r="AP70" s="916" t="s">
        <v>516</v>
      </c>
      <c r="AQ70" s="916"/>
      <c r="AR70" s="916"/>
      <c r="AS70" s="916"/>
      <c r="AT70" s="916"/>
      <c r="AU70" s="916" t="s">
        <v>516</v>
      </c>
      <c r="AV70" s="916"/>
      <c r="AW70" s="916"/>
      <c r="AX70" s="916"/>
      <c r="AY70" s="916"/>
      <c r="AZ70" s="962"/>
      <c r="BA70" s="962"/>
      <c r="BB70" s="962"/>
      <c r="BC70" s="962"/>
      <c r="BD70" s="963"/>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15">
      <c r="A71" s="262">
        <v>4</v>
      </c>
      <c r="B71" s="958" t="s">
        <v>584</v>
      </c>
      <c r="C71" s="959"/>
      <c r="D71" s="959"/>
      <c r="E71" s="959"/>
      <c r="F71" s="959"/>
      <c r="G71" s="959"/>
      <c r="H71" s="959"/>
      <c r="I71" s="959"/>
      <c r="J71" s="959"/>
      <c r="K71" s="959"/>
      <c r="L71" s="959"/>
      <c r="M71" s="959"/>
      <c r="N71" s="959"/>
      <c r="O71" s="959"/>
      <c r="P71" s="960"/>
      <c r="Q71" s="961">
        <v>138</v>
      </c>
      <c r="R71" s="916"/>
      <c r="S71" s="916"/>
      <c r="T71" s="916"/>
      <c r="U71" s="916"/>
      <c r="V71" s="916">
        <v>68</v>
      </c>
      <c r="W71" s="916"/>
      <c r="X71" s="916"/>
      <c r="Y71" s="916"/>
      <c r="Z71" s="916"/>
      <c r="AA71" s="916">
        <v>70</v>
      </c>
      <c r="AB71" s="916"/>
      <c r="AC71" s="916"/>
      <c r="AD71" s="916"/>
      <c r="AE71" s="916"/>
      <c r="AF71" s="916">
        <v>70</v>
      </c>
      <c r="AG71" s="916"/>
      <c r="AH71" s="916"/>
      <c r="AI71" s="916"/>
      <c r="AJ71" s="916"/>
      <c r="AK71" s="916" t="s">
        <v>516</v>
      </c>
      <c r="AL71" s="916"/>
      <c r="AM71" s="916"/>
      <c r="AN71" s="916"/>
      <c r="AO71" s="916"/>
      <c r="AP71" s="916" t="s">
        <v>516</v>
      </c>
      <c r="AQ71" s="916"/>
      <c r="AR71" s="916"/>
      <c r="AS71" s="916"/>
      <c r="AT71" s="916"/>
      <c r="AU71" s="916" t="s">
        <v>516</v>
      </c>
      <c r="AV71" s="916"/>
      <c r="AW71" s="916"/>
      <c r="AX71" s="916"/>
      <c r="AY71" s="916"/>
      <c r="AZ71" s="962"/>
      <c r="BA71" s="962"/>
      <c r="BB71" s="962"/>
      <c r="BC71" s="962"/>
      <c r="BD71" s="963"/>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15">
      <c r="A72" s="262">
        <v>5</v>
      </c>
      <c r="B72" s="958" t="s">
        <v>585</v>
      </c>
      <c r="C72" s="959"/>
      <c r="D72" s="959"/>
      <c r="E72" s="959"/>
      <c r="F72" s="959"/>
      <c r="G72" s="959"/>
      <c r="H72" s="959"/>
      <c r="I72" s="959"/>
      <c r="J72" s="959"/>
      <c r="K72" s="959"/>
      <c r="L72" s="959"/>
      <c r="M72" s="959"/>
      <c r="N72" s="959"/>
      <c r="O72" s="959"/>
      <c r="P72" s="960"/>
      <c r="Q72" s="961">
        <v>513</v>
      </c>
      <c r="R72" s="916"/>
      <c r="S72" s="916"/>
      <c r="T72" s="916"/>
      <c r="U72" s="916"/>
      <c r="V72" s="916">
        <v>512</v>
      </c>
      <c r="W72" s="916"/>
      <c r="X72" s="916"/>
      <c r="Y72" s="916"/>
      <c r="Z72" s="916"/>
      <c r="AA72" s="916">
        <v>1</v>
      </c>
      <c r="AB72" s="916"/>
      <c r="AC72" s="916"/>
      <c r="AD72" s="916"/>
      <c r="AE72" s="916"/>
      <c r="AF72" s="916">
        <v>1</v>
      </c>
      <c r="AG72" s="916"/>
      <c r="AH72" s="916"/>
      <c r="AI72" s="916"/>
      <c r="AJ72" s="916"/>
      <c r="AK72" s="916">
        <v>9</v>
      </c>
      <c r="AL72" s="916"/>
      <c r="AM72" s="916"/>
      <c r="AN72" s="916"/>
      <c r="AO72" s="916"/>
      <c r="AP72" s="916" t="s">
        <v>516</v>
      </c>
      <c r="AQ72" s="916"/>
      <c r="AR72" s="916"/>
      <c r="AS72" s="916"/>
      <c r="AT72" s="916"/>
      <c r="AU72" s="916" t="s">
        <v>516</v>
      </c>
      <c r="AV72" s="916"/>
      <c r="AW72" s="916"/>
      <c r="AX72" s="916"/>
      <c r="AY72" s="916"/>
      <c r="AZ72" s="962"/>
      <c r="BA72" s="962"/>
      <c r="BB72" s="962"/>
      <c r="BC72" s="962"/>
      <c r="BD72" s="963"/>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15">
      <c r="A73" s="262">
        <v>6</v>
      </c>
      <c r="B73" s="958" t="s">
        <v>586</v>
      </c>
      <c r="C73" s="959"/>
      <c r="D73" s="959"/>
      <c r="E73" s="959"/>
      <c r="F73" s="959"/>
      <c r="G73" s="959"/>
      <c r="H73" s="959"/>
      <c r="I73" s="959"/>
      <c r="J73" s="959"/>
      <c r="K73" s="959"/>
      <c r="L73" s="959"/>
      <c r="M73" s="959"/>
      <c r="N73" s="959"/>
      <c r="O73" s="959"/>
      <c r="P73" s="960"/>
      <c r="Q73" s="961">
        <v>135282</v>
      </c>
      <c r="R73" s="916"/>
      <c r="S73" s="916"/>
      <c r="T73" s="916"/>
      <c r="U73" s="916"/>
      <c r="V73" s="916">
        <v>127603</v>
      </c>
      <c r="W73" s="916"/>
      <c r="X73" s="916"/>
      <c r="Y73" s="916"/>
      <c r="Z73" s="916"/>
      <c r="AA73" s="916">
        <v>7679</v>
      </c>
      <c r="AB73" s="916"/>
      <c r="AC73" s="916"/>
      <c r="AD73" s="916"/>
      <c r="AE73" s="916"/>
      <c r="AF73" s="916">
        <v>7679</v>
      </c>
      <c r="AG73" s="916"/>
      <c r="AH73" s="916"/>
      <c r="AI73" s="916"/>
      <c r="AJ73" s="916"/>
      <c r="AK73" s="916" t="s">
        <v>516</v>
      </c>
      <c r="AL73" s="916"/>
      <c r="AM73" s="916"/>
      <c r="AN73" s="916"/>
      <c r="AO73" s="916"/>
      <c r="AP73" s="916" t="s">
        <v>516</v>
      </c>
      <c r="AQ73" s="916"/>
      <c r="AR73" s="916"/>
      <c r="AS73" s="916"/>
      <c r="AT73" s="916"/>
      <c r="AU73" s="916" t="s">
        <v>516</v>
      </c>
      <c r="AV73" s="916"/>
      <c r="AW73" s="916"/>
      <c r="AX73" s="916"/>
      <c r="AY73" s="916"/>
      <c r="AZ73" s="962"/>
      <c r="BA73" s="962"/>
      <c r="BB73" s="962"/>
      <c r="BC73" s="962"/>
      <c r="BD73" s="963"/>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15">
      <c r="A74" s="262">
        <v>7</v>
      </c>
      <c r="B74" s="958"/>
      <c r="C74" s="959"/>
      <c r="D74" s="959"/>
      <c r="E74" s="959"/>
      <c r="F74" s="959"/>
      <c r="G74" s="959"/>
      <c r="H74" s="959"/>
      <c r="I74" s="959"/>
      <c r="J74" s="959"/>
      <c r="K74" s="959"/>
      <c r="L74" s="959"/>
      <c r="M74" s="959"/>
      <c r="N74" s="959"/>
      <c r="O74" s="959"/>
      <c r="P74" s="960"/>
      <c r="Q74" s="961"/>
      <c r="R74" s="916"/>
      <c r="S74" s="916"/>
      <c r="T74" s="916"/>
      <c r="U74" s="916"/>
      <c r="V74" s="916"/>
      <c r="W74" s="916"/>
      <c r="X74" s="916"/>
      <c r="Y74" s="916"/>
      <c r="Z74" s="916"/>
      <c r="AA74" s="916"/>
      <c r="AB74" s="916"/>
      <c r="AC74" s="916"/>
      <c r="AD74" s="916"/>
      <c r="AE74" s="916"/>
      <c r="AF74" s="916"/>
      <c r="AG74" s="916"/>
      <c r="AH74" s="916"/>
      <c r="AI74" s="916"/>
      <c r="AJ74" s="916"/>
      <c r="AK74" s="916"/>
      <c r="AL74" s="916"/>
      <c r="AM74" s="916"/>
      <c r="AN74" s="916"/>
      <c r="AO74" s="916"/>
      <c r="AP74" s="916"/>
      <c r="AQ74" s="916"/>
      <c r="AR74" s="916"/>
      <c r="AS74" s="916"/>
      <c r="AT74" s="916"/>
      <c r="AU74" s="916"/>
      <c r="AV74" s="916"/>
      <c r="AW74" s="916"/>
      <c r="AX74" s="916"/>
      <c r="AY74" s="916"/>
      <c r="AZ74" s="962"/>
      <c r="BA74" s="962"/>
      <c r="BB74" s="962"/>
      <c r="BC74" s="962"/>
      <c r="BD74" s="963"/>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15">
      <c r="A75" s="262">
        <v>8</v>
      </c>
      <c r="B75" s="958"/>
      <c r="C75" s="959"/>
      <c r="D75" s="959"/>
      <c r="E75" s="959"/>
      <c r="F75" s="959"/>
      <c r="G75" s="959"/>
      <c r="H75" s="959"/>
      <c r="I75" s="959"/>
      <c r="J75" s="959"/>
      <c r="K75" s="959"/>
      <c r="L75" s="959"/>
      <c r="M75" s="959"/>
      <c r="N75" s="959"/>
      <c r="O75" s="959"/>
      <c r="P75" s="960"/>
      <c r="Q75" s="964"/>
      <c r="R75" s="965"/>
      <c r="S75" s="965"/>
      <c r="T75" s="965"/>
      <c r="U75" s="915"/>
      <c r="V75" s="966"/>
      <c r="W75" s="965"/>
      <c r="X75" s="965"/>
      <c r="Y75" s="965"/>
      <c r="Z75" s="915"/>
      <c r="AA75" s="966"/>
      <c r="AB75" s="965"/>
      <c r="AC75" s="965"/>
      <c r="AD75" s="965"/>
      <c r="AE75" s="915"/>
      <c r="AF75" s="966"/>
      <c r="AG75" s="965"/>
      <c r="AH75" s="965"/>
      <c r="AI75" s="965"/>
      <c r="AJ75" s="915"/>
      <c r="AK75" s="966"/>
      <c r="AL75" s="965"/>
      <c r="AM75" s="965"/>
      <c r="AN75" s="965"/>
      <c r="AO75" s="915"/>
      <c r="AP75" s="966"/>
      <c r="AQ75" s="965"/>
      <c r="AR75" s="965"/>
      <c r="AS75" s="965"/>
      <c r="AT75" s="915"/>
      <c r="AU75" s="966"/>
      <c r="AV75" s="965"/>
      <c r="AW75" s="965"/>
      <c r="AX75" s="965"/>
      <c r="AY75" s="915"/>
      <c r="AZ75" s="962"/>
      <c r="BA75" s="962"/>
      <c r="BB75" s="962"/>
      <c r="BC75" s="962"/>
      <c r="BD75" s="963"/>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15">
      <c r="A76" s="262">
        <v>9</v>
      </c>
      <c r="B76" s="958"/>
      <c r="C76" s="959"/>
      <c r="D76" s="959"/>
      <c r="E76" s="959"/>
      <c r="F76" s="959"/>
      <c r="G76" s="959"/>
      <c r="H76" s="959"/>
      <c r="I76" s="959"/>
      <c r="J76" s="959"/>
      <c r="K76" s="959"/>
      <c r="L76" s="959"/>
      <c r="M76" s="959"/>
      <c r="N76" s="959"/>
      <c r="O76" s="959"/>
      <c r="P76" s="960"/>
      <c r="Q76" s="964"/>
      <c r="R76" s="965"/>
      <c r="S76" s="965"/>
      <c r="T76" s="965"/>
      <c r="U76" s="915"/>
      <c r="V76" s="966"/>
      <c r="W76" s="965"/>
      <c r="X76" s="965"/>
      <c r="Y76" s="965"/>
      <c r="Z76" s="915"/>
      <c r="AA76" s="966"/>
      <c r="AB76" s="965"/>
      <c r="AC76" s="965"/>
      <c r="AD76" s="965"/>
      <c r="AE76" s="915"/>
      <c r="AF76" s="966"/>
      <c r="AG76" s="965"/>
      <c r="AH76" s="965"/>
      <c r="AI76" s="965"/>
      <c r="AJ76" s="915"/>
      <c r="AK76" s="966"/>
      <c r="AL76" s="965"/>
      <c r="AM76" s="965"/>
      <c r="AN76" s="965"/>
      <c r="AO76" s="915"/>
      <c r="AP76" s="966"/>
      <c r="AQ76" s="965"/>
      <c r="AR76" s="965"/>
      <c r="AS76" s="965"/>
      <c r="AT76" s="915"/>
      <c r="AU76" s="966"/>
      <c r="AV76" s="965"/>
      <c r="AW76" s="965"/>
      <c r="AX76" s="965"/>
      <c r="AY76" s="915"/>
      <c r="AZ76" s="962"/>
      <c r="BA76" s="962"/>
      <c r="BB76" s="962"/>
      <c r="BC76" s="962"/>
      <c r="BD76" s="963"/>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15">
      <c r="A77" s="262">
        <v>10</v>
      </c>
      <c r="B77" s="958"/>
      <c r="C77" s="959"/>
      <c r="D77" s="959"/>
      <c r="E77" s="959"/>
      <c r="F77" s="959"/>
      <c r="G77" s="959"/>
      <c r="H77" s="959"/>
      <c r="I77" s="959"/>
      <c r="J77" s="959"/>
      <c r="K77" s="959"/>
      <c r="L77" s="959"/>
      <c r="M77" s="959"/>
      <c r="N77" s="959"/>
      <c r="O77" s="959"/>
      <c r="P77" s="960"/>
      <c r="Q77" s="964"/>
      <c r="R77" s="965"/>
      <c r="S77" s="965"/>
      <c r="T77" s="965"/>
      <c r="U77" s="915"/>
      <c r="V77" s="966"/>
      <c r="W77" s="965"/>
      <c r="X77" s="965"/>
      <c r="Y77" s="965"/>
      <c r="Z77" s="915"/>
      <c r="AA77" s="966"/>
      <c r="AB77" s="965"/>
      <c r="AC77" s="965"/>
      <c r="AD77" s="965"/>
      <c r="AE77" s="915"/>
      <c r="AF77" s="966"/>
      <c r="AG77" s="965"/>
      <c r="AH77" s="965"/>
      <c r="AI77" s="965"/>
      <c r="AJ77" s="915"/>
      <c r="AK77" s="966"/>
      <c r="AL77" s="965"/>
      <c r="AM77" s="965"/>
      <c r="AN77" s="965"/>
      <c r="AO77" s="915"/>
      <c r="AP77" s="966"/>
      <c r="AQ77" s="965"/>
      <c r="AR77" s="965"/>
      <c r="AS77" s="965"/>
      <c r="AT77" s="915"/>
      <c r="AU77" s="966"/>
      <c r="AV77" s="965"/>
      <c r="AW77" s="965"/>
      <c r="AX77" s="965"/>
      <c r="AY77" s="915"/>
      <c r="AZ77" s="962"/>
      <c r="BA77" s="962"/>
      <c r="BB77" s="962"/>
      <c r="BC77" s="962"/>
      <c r="BD77" s="963"/>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15">
      <c r="A78" s="262">
        <v>11</v>
      </c>
      <c r="B78" s="958"/>
      <c r="C78" s="959"/>
      <c r="D78" s="959"/>
      <c r="E78" s="959"/>
      <c r="F78" s="959"/>
      <c r="G78" s="959"/>
      <c r="H78" s="959"/>
      <c r="I78" s="959"/>
      <c r="J78" s="959"/>
      <c r="K78" s="959"/>
      <c r="L78" s="959"/>
      <c r="M78" s="959"/>
      <c r="N78" s="959"/>
      <c r="O78" s="959"/>
      <c r="P78" s="960"/>
      <c r="Q78" s="961"/>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2"/>
      <c r="BA78" s="962"/>
      <c r="BB78" s="962"/>
      <c r="BC78" s="962"/>
      <c r="BD78" s="963"/>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15">
      <c r="A79" s="262">
        <v>12</v>
      </c>
      <c r="B79" s="958"/>
      <c r="C79" s="959"/>
      <c r="D79" s="959"/>
      <c r="E79" s="959"/>
      <c r="F79" s="959"/>
      <c r="G79" s="959"/>
      <c r="H79" s="959"/>
      <c r="I79" s="959"/>
      <c r="J79" s="959"/>
      <c r="K79" s="959"/>
      <c r="L79" s="959"/>
      <c r="M79" s="959"/>
      <c r="N79" s="959"/>
      <c r="O79" s="959"/>
      <c r="P79" s="960"/>
      <c r="Q79" s="961"/>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2"/>
      <c r="BA79" s="962"/>
      <c r="BB79" s="962"/>
      <c r="BC79" s="962"/>
      <c r="BD79" s="963"/>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15">
      <c r="A80" s="262">
        <v>13</v>
      </c>
      <c r="B80" s="958"/>
      <c r="C80" s="959"/>
      <c r="D80" s="959"/>
      <c r="E80" s="959"/>
      <c r="F80" s="959"/>
      <c r="G80" s="959"/>
      <c r="H80" s="959"/>
      <c r="I80" s="959"/>
      <c r="J80" s="959"/>
      <c r="K80" s="959"/>
      <c r="L80" s="959"/>
      <c r="M80" s="959"/>
      <c r="N80" s="959"/>
      <c r="O80" s="959"/>
      <c r="P80" s="960"/>
      <c r="Q80" s="961"/>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2"/>
      <c r="BA80" s="962"/>
      <c r="BB80" s="962"/>
      <c r="BC80" s="962"/>
      <c r="BD80" s="963"/>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15">
      <c r="A81" s="262">
        <v>14</v>
      </c>
      <c r="B81" s="958"/>
      <c r="C81" s="959"/>
      <c r="D81" s="959"/>
      <c r="E81" s="959"/>
      <c r="F81" s="959"/>
      <c r="G81" s="959"/>
      <c r="H81" s="959"/>
      <c r="I81" s="959"/>
      <c r="J81" s="959"/>
      <c r="K81" s="959"/>
      <c r="L81" s="959"/>
      <c r="M81" s="959"/>
      <c r="N81" s="959"/>
      <c r="O81" s="959"/>
      <c r="P81" s="960"/>
      <c r="Q81" s="961"/>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2"/>
      <c r="BA81" s="962"/>
      <c r="BB81" s="962"/>
      <c r="BC81" s="962"/>
      <c r="BD81" s="963"/>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15">
      <c r="A82" s="262">
        <v>15</v>
      </c>
      <c r="B82" s="958"/>
      <c r="C82" s="959"/>
      <c r="D82" s="959"/>
      <c r="E82" s="959"/>
      <c r="F82" s="959"/>
      <c r="G82" s="959"/>
      <c r="H82" s="959"/>
      <c r="I82" s="959"/>
      <c r="J82" s="959"/>
      <c r="K82" s="959"/>
      <c r="L82" s="959"/>
      <c r="M82" s="959"/>
      <c r="N82" s="959"/>
      <c r="O82" s="959"/>
      <c r="P82" s="960"/>
      <c r="Q82" s="961"/>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2"/>
      <c r="BA82" s="962"/>
      <c r="BB82" s="962"/>
      <c r="BC82" s="962"/>
      <c r="BD82" s="963"/>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15">
      <c r="A83" s="262">
        <v>16</v>
      </c>
      <c r="B83" s="958"/>
      <c r="C83" s="959"/>
      <c r="D83" s="959"/>
      <c r="E83" s="959"/>
      <c r="F83" s="959"/>
      <c r="G83" s="959"/>
      <c r="H83" s="959"/>
      <c r="I83" s="959"/>
      <c r="J83" s="959"/>
      <c r="K83" s="959"/>
      <c r="L83" s="959"/>
      <c r="M83" s="959"/>
      <c r="N83" s="959"/>
      <c r="O83" s="959"/>
      <c r="P83" s="960"/>
      <c r="Q83" s="961"/>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2"/>
      <c r="BA83" s="962"/>
      <c r="BB83" s="962"/>
      <c r="BC83" s="962"/>
      <c r="BD83" s="963"/>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15">
      <c r="A84" s="262">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2"/>
      <c r="BA84" s="962"/>
      <c r="BB84" s="962"/>
      <c r="BC84" s="962"/>
      <c r="BD84" s="963"/>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15">
      <c r="A85" s="262">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2"/>
      <c r="BA85" s="962"/>
      <c r="BB85" s="962"/>
      <c r="BC85" s="962"/>
      <c r="BD85" s="963"/>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15">
      <c r="A86" s="262">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2"/>
      <c r="BA86" s="962"/>
      <c r="BB86" s="962"/>
      <c r="BC86" s="962"/>
      <c r="BD86" s="963"/>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15">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
      <c r="A88" s="265" t="s">
        <v>390</v>
      </c>
      <c r="B88" s="875" t="s">
        <v>420</v>
      </c>
      <c r="C88" s="876"/>
      <c r="D88" s="876"/>
      <c r="E88" s="876"/>
      <c r="F88" s="876"/>
      <c r="G88" s="876"/>
      <c r="H88" s="876"/>
      <c r="I88" s="876"/>
      <c r="J88" s="876"/>
      <c r="K88" s="876"/>
      <c r="L88" s="876"/>
      <c r="M88" s="876"/>
      <c r="N88" s="876"/>
      <c r="O88" s="876"/>
      <c r="P88" s="877"/>
      <c r="Q88" s="923"/>
      <c r="R88" s="924"/>
      <c r="S88" s="924"/>
      <c r="T88" s="924"/>
      <c r="U88" s="924"/>
      <c r="V88" s="924"/>
      <c r="W88" s="924"/>
      <c r="X88" s="924"/>
      <c r="Y88" s="924"/>
      <c r="Z88" s="924"/>
      <c r="AA88" s="924"/>
      <c r="AB88" s="924"/>
      <c r="AC88" s="924"/>
      <c r="AD88" s="924"/>
      <c r="AE88" s="924"/>
      <c r="AF88" s="927"/>
      <c r="AG88" s="927"/>
      <c r="AH88" s="927"/>
      <c r="AI88" s="927"/>
      <c r="AJ88" s="927"/>
      <c r="AK88" s="924"/>
      <c r="AL88" s="924"/>
      <c r="AM88" s="924"/>
      <c r="AN88" s="924"/>
      <c r="AO88" s="924"/>
      <c r="AP88" s="927"/>
      <c r="AQ88" s="927"/>
      <c r="AR88" s="927"/>
      <c r="AS88" s="927"/>
      <c r="AT88" s="927"/>
      <c r="AU88" s="927"/>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5" t="s">
        <v>421</v>
      </c>
      <c r="BS102" s="876"/>
      <c r="BT102" s="876"/>
      <c r="BU102" s="876"/>
      <c r="BV102" s="876"/>
      <c r="BW102" s="876"/>
      <c r="BX102" s="876"/>
      <c r="BY102" s="876"/>
      <c r="BZ102" s="876"/>
      <c r="CA102" s="876"/>
      <c r="CB102" s="876"/>
      <c r="CC102" s="876"/>
      <c r="CD102" s="876"/>
      <c r="CE102" s="876"/>
      <c r="CF102" s="876"/>
      <c r="CG102" s="877"/>
      <c r="CH102" s="974"/>
      <c r="CI102" s="975"/>
      <c r="CJ102" s="975"/>
      <c r="CK102" s="975"/>
      <c r="CL102" s="976"/>
      <c r="CM102" s="974"/>
      <c r="CN102" s="975"/>
      <c r="CO102" s="975"/>
      <c r="CP102" s="975"/>
      <c r="CQ102" s="976"/>
      <c r="CR102" s="977"/>
      <c r="CS102" s="935"/>
      <c r="CT102" s="935"/>
      <c r="CU102" s="935"/>
      <c r="CV102" s="978"/>
      <c r="CW102" s="977"/>
      <c r="CX102" s="935"/>
      <c r="CY102" s="935"/>
      <c r="CZ102" s="935"/>
      <c r="DA102" s="978"/>
      <c r="DB102" s="977"/>
      <c r="DC102" s="935"/>
      <c r="DD102" s="935"/>
      <c r="DE102" s="935"/>
      <c r="DF102" s="978"/>
      <c r="DG102" s="977"/>
      <c r="DH102" s="935"/>
      <c r="DI102" s="935"/>
      <c r="DJ102" s="935"/>
      <c r="DK102" s="978"/>
      <c r="DL102" s="977"/>
      <c r="DM102" s="935"/>
      <c r="DN102" s="935"/>
      <c r="DO102" s="935"/>
      <c r="DP102" s="978"/>
      <c r="DQ102" s="977"/>
      <c r="DR102" s="935"/>
      <c r="DS102" s="935"/>
      <c r="DT102" s="935"/>
      <c r="DU102" s="978"/>
      <c r="DV102" s="1001"/>
      <c r="DW102" s="1002"/>
      <c r="DX102" s="1002"/>
      <c r="DY102" s="1002"/>
      <c r="DZ102" s="100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422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423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6" t="s">
        <v>426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15">
      <c r="A109" s="999" t="s">
        <v>428</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429</v>
      </c>
      <c r="AB109" s="980"/>
      <c r="AC109" s="980"/>
      <c r="AD109" s="980"/>
      <c r="AE109" s="981"/>
      <c r="AF109" s="979" t="s">
        <v>305</v>
      </c>
      <c r="AG109" s="980"/>
      <c r="AH109" s="980"/>
      <c r="AI109" s="980"/>
      <c r="AJ109" s="981"/>
      <c r="AK109" s="979" t="s">
        <v>304</v>
      </c>
      <c r="AL109" s="980"/>
      <c r="AM109" s="980"/>
      <c r="AN109" s="980"/>
      <c r="AO109" s="981"/>
      <c r="AP109" s="979" t="s">
        <v>430</v>
      </c>
      <c r="AQ109" s="980"/>
      <c r="AR109" s="980"/>
      <c r="AS109" s="980"/>
      <c r="AT109" s="982"/>
      <c r="AU109" s="999" t="s">
        <v>428</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429</v>
      </c>
      <c r="BR109" s="980"/>
      <c r="BS109" s="980"/>
      <c r="BT109" s="980"/>
      <c r="BU109" s="981"/>
      <c r="BV109" s="979" t="s">
        <v>305</v>
      </c>
      <c r="BW109" s="980"/>
      <c r="BX109" s="980"/>
      <c r="BY109" s="980"/>
      <c r="BZ109" s="981"/>
      <c r="CA109" s="979" t="s">
        <v>304</v>
      </c>
      <c r="CB109" s="980"/>
      <c r="CC109" s="980"/>
      <c r="CD109" s="980"/>
      <c r="CE109" s="981"/>
      <c r="CF109" s="1000" t="s">
        <v>430</v>
      </c>
      <c r="CG109" s="1000"/>
      <c r="CH109" s="1000"/>
      <c r="CI109" s="1000"/>
      <c r="CJ109" s="1000"/>
      <c r="CK109" s="979" t="s">
        <v>431</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429</v>
      </c>
      <c r="DH109" s="980"/>
      <c r="DI109" s="980"/>
      <c r="DJ109" s="980"/>
      <c r="DK109" s="981"/>
      <c r="DL109" s="979" t="s">
        <v>305</v>
      </c>
      <c r="DM109" s="980"/>
      <c r="DN109" s="980"/>
      <c r="DO109" s="980"/>
      <c r="DP109" s="981"/>
      <c r="DQ109" s="979" t="s">
        <v>304</v>
      </c>
      <c r="DR109" s="980"/>
      <c r="DS109" s="980"/>
      <c r="DT109" s="980"/>
      <c r="DU109" s="981"/>
      <c r="DV109" s="979" t="s">
        <v>430</v>
      </c>
      <c r="DW109" s="980"/>
      <c r="DX109" s="980"/>
      <c r="DY109" s="980"/>
      <c r="DZ109" s="982"/>
    </row>
    <row r="110" spans="1:131" s="247" customFormat="1" ht="26.25" customHeight="1" x14ac:dyDescent="0.15">
      <c r="A110" s="983" t="s">
        <v>432</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813232</v>
      </c>
      <c r="AB110" s="987"/>
      <c r="AC110" s="987"/>
      <c r="AD110" s="987"/>
      <c r="AE110" s="988"/>
      <c r="AF110" s="989">
        <v>834177</v>
      </c>
      <c r="AG110" s="987"/>
      <c r="AH110" s="987"/>
      <c r="AI110" s="987"/>
      <c r="AJ110" s="988"/>
      <c r="AK110" s="989">
        <v>773346</v>
      </c>
      <c r="AL110" s="987"/>
      <c r="AM110" s="987"/>
      <c r="AN110" s="987"/>
      <c r="AO110" s="988"/>
      <c r="AP110" s="990">
        <v>15</v>
      </c>
      <c r="AQ110" s="991"/>
      <c r="AR110" s="991"/>
      <c r="AS110" s="991"/>
      <c r="AT110" s="992"/>
      <c r="AU110" s="993" t="s">
        <v>72</v>
      </c>
      <c r="AV110" s="994"/>
      <c r="AW110" s="994"/>
      <c r="AX110" s="994"/>
      <c r="AY110" s="994"/>
      <c r="AZ110" s="1035" t="s">
        <v>433</v>
      </c>
      <c r="BA110" s="984"/>
      <c r="BB110" s="984"/>
      <c r="BC110" s="984"/>
      <c r="BD110" s="984"/>
      <c r="BE110" s="984"/>
      <c r="BF110" s="984"/>
      <c r="BG110" s="984"/>
      <c r="BH110" s="984"/>
      <c r="BI110" s="984"/>
      <c r="BJ110" s="984"/>
      <c r="BK110" s="984"/>
      <c r="BL110" s="984"/>
      <c r="BM110" s="984"/>
      <c r="BN110" s="984"/>
      <c r="BO110" s="984"/>
      <c r="BP110" s="985"/>
      <c r="BQ110" s="1021">
        <v>5287797</v>
      </c>
      <c r="BR110" s="1022"/>
      <c r="BS110" s="1022"/>
      <c r="BT110" s="1022"/>
      <c r="BU110" s="1022"/>
      <c r="BV110" s="1022">
        <v>5063296</v>
      </c>
      <c r="BW110" s="1022"/>
      <c r="BX110" s="1022"/>
      <c r="BY110" s="1022"/>
      <c r="BZ110" s="1022"/>
      <c r="CA110" s="1022">
        <v>4739240</v>
      </c>
      <c r="CB110" s="1022"/>
      <c r="CC110" s="1022"/>
      <c r="CD110" s="1022"/>
      <c r="CE110" s="1022"/>
      <c r="CF110" s="1036">
        <v>91.7</v>
      </c>
      <c r="CG110" s="1037"/>
      <c r="CH110" s="1037"/>
      <c r="CI110" s="1037"/>
      <c r="CJ110" s="1037"/>
      <c r="CK110" s="1038" t="s">
        <v>434</v>
      </c>
      <c r="CL110" s="1039"/>
      <c r="CM110" s="1018" t="s">
        <v>435</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388</v>
      </c>
      <c r="DH110" s="1022"/>
      <c r="DI110" s="1022"/>
      <c r="DJ110" s="1022"/>
      <c r="DK110" s="1022"/>
      <c r="DL110" s="1022" t="s">
        <v>436</v>
      </c>
      <c r="DM110" s="1022"/>
      <c r="DN110" s="1022"/>
      <c r="DO110" s="1022"/>
      <c r="DP110" s="1022"/>
      <c r="DQ110" s="1022" t="s">
        <v>437</v>
      </c>
      <c r="DR110" s="1022"/>
      <c r="DS110" s="1022"/>
      <c r="DT110" s="1022"/>
      <c r="DU110" s="1022"/>
      <c r="DV110" s="1023" t="s">
        <v>388</v>
      </c>
      <c r="DW110" s="1023"/>
      <c r="DX110" s="1023"/>
      <c r="DY110" s="1023"/>
      <c r="DZ110" s="1024"/>
    </row>
    <row r="111" spans="1:131" s="247" customFormat="1" ht="26.25" customHeight="1" x14ac:dyDescent="0.15">
      <c r="A111" s="1025" t="s">
        <v>438</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388</v>
      </c>
      <c r="AB111" s="1029"/>
      <c r="AC111" s="1029"/>
      <c r="AD111" s="1029"/>
      <c r="AE111" s="1030"/>
      <c r="AF111" s="1031" t="s">
        <v>439</v>
      </c>
      <c r="AG111" s="1029"/>
      <c r="AH111" s="1029"/>
      <c r="AI111" s="1029"/>
      <c r="AJ111" s="1030"/>
      <c r="AK111" s="1031" t="s">
        <v>388</v>
      </c>
      <c r="AL111" s="1029"/>
      <c r="AM111" s="1029"/>
      <c r="AN111" s="1029"/>
      <c r="AO111" s="1030"/>
      <c r="AP111" s="1032" t="s">
        <v>388</v>
      </c>
      <c r="AQ111" s="1033"/>
      <c r="AR111" s="1033"/>
      <c r="AS111" s="1033"/>
      <c r="AT111" s="1034"/>
      <c r="AU111" s="995"/>
      <c r="AV111" s="996"/>
      <c r="AW111" s="996"/>
      <c r="AX111" s="996"/>
      <c r="AY111" s="996"/>
      <c r="AZ111" s="1044" t="s">
        <v>440</v>
      </c>
      <c r="BA111" s="1045"/>
      <c r="BB111" s="1045"/>
      <c r="BC111" s="1045"/>
      <c r="BD111" s="1045"/>
      <c r="BE111" s="1045"/>
      <c r="BF111" s="1045"/>
      <c r="BG111" s="1045"/>
      <c r="BH111" s="1045"/>
      <c r="BI111" s="1045"/>
      <c r="BJ111" s="1045"/>
      <c r="BK111" s="1045"/>
      <c r="BL111" s="1045"/>
      <c r="BM111" s="1045"/>
      <c r="BN111" s="1045"/>
      <c r="BO111" s="1045"/>
      <c r="BP111" s="1046"/>
      <c r="BQ111" s="1014" t="s">
        <v>441</v>
      </c>
      <c r="BR111" s="1015"/>
      <c r="BS111" s="1015"/>
      <c r="BT111" s="1015"/>
      <c r="BU111" s="1015"/>
      <c r="BV111" s="1015" t="s">
        <v>410</v>
      </c>
      <c r="BW111" s="1015"/>
      <c r="BX111" s="1015"/>
      <c r="BY111" s="1015"/>
      <c r="BZ111" s="1015"/>
      <c r="CA111" s="1015" t="s">
        <v>441</v>
      </c>
      <c r="CB111" s="1015"/>
      <c r="CC111" s="1015"/>
      <c r="CD111" s="1015"/>
      <c r="CE111" s="1015"/>
      <c r="CF111" s="1009" t="s">
        <v>392</v>
      </c>
      <c r="CG111" s="1010"/>
      <c r="CH111" s="1010"/>
      <c r="CI111" s="1010"/>
      <c r="CJ111" s="1010"/>
      <c r="CK111" s="1040"/>
      <c r="CL111" s="1041"/>
      <c r="CM111" s="1011" t="s">
        <v>442</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437</v>
      </c>
      <c r="DH111" s="1015"/>
      <c r="DI111" s="1015"/>
      <c r="DJ111" s="1015"/>
      <c r="DK111" s="1015"/>
      <c r="DL111" s="1015" t="s">
        <v>410</v>
      </c>
      <c r="DM111" s="1015"/>
      <c r="DN111" s="1015"/>
      <c r="DO111" s="1015"/>
      <c r="DP111" s="1015"/>
      <c r="DQ111" s="1015" t="s">
        <v>410</v>
      </c>
      <c r="DR111" s="1015"/>
      <c r="DS111" s="1015"/>
      <c r="DT111" s="1015"/>
      <c r="DU111" s="1015"/>
      <c r="DV111" s="1016" t="s">
        <v>410</v>
      </c>
      <c r="DW111" s="1016"/>
      <c r="DX111" s="1016"/>
      <c r="DY111" s="1016"/>
      <c r="DZ111" s="1017"/>
    </row>
    <row r="112" spans="1:131" s="247" customFormat="1" ht="26.25" customHeight="1" x14ac:dyDescent="0.15">
      <c r="A112" s="1047" t="s">
        <v>443</v>
      </c>
      <c r="B112" s="1048"/>
      <c r="C112" s="1045" t="s">
        <v>444</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437</v>
      </c>
      <c r="AB112" s="1054"/>
      <c r="AC112" s="1054"/>
      <c r="AD112" s="1054"/>
      <c r="AE112" s="1055"/>
      <c r="AF112" s="1056" t="s">
        <v>441</v>
      </c>
      <c r="AG112" s="1054"/>
      <c r="AH112" s="1054"/>
      <c r="AI112" s="1054"/>
      <c r="AJ112" s="1055"/>
      <c r="AK112" s="1056" t="s">
        <v>392</v>
      </c>
      <c r="AL112" s="1054"/>
      <c r="AM112" s="1054"/>
      <c r="AN112" s="1054"/>
      <c r="AO112" s="1055"/>
      <c r="AP112" s="1057" t="s">
        <v>436</v>
      </c>
      <c r="AQ112" s="1058"/>
      <c r="AR112" s="1058"/>
      <c r="AS112" s="1058"/>
      <c r="AT112" s="1059"/>
      <c r="AU112" s="995"/>
      <c r="AV112" s="996"/>
      <c r="AW112" s="996"/>
      <c r="AX112" s="996"/>
      <c r="AY112" s="996"/>
      <c r="AZ112" s="1044" t="s">
        <v>445</v>
      </c>
      <c r="BA112" s="1045"/>
      <c r="BB112" s="1045"/>
      <c r="BC112" s="1045"/>
      <c r="BD112" s="1045"/>
      <c r="BE112" s="1045"/>
      <c r="BF112" s="1045"/>
      <c r="BG112" s="1045"/>
      <c r="BH112" s="1045"/>
      <c r="BI112" s="1045"/>
      <c r="BJ112" s="1045"/>
      <c r="BK112" s="1045"/>
      <c r="BL112" s="1045"/>
      <c r="BM112" s="1045"/>
      <c r="BN112" s="1045"/>
      <c r="BO112" s="1045"/>
      <c r="BP112" s="1046"/>
      <c r="BQ112" s="1014">
        <v>20018</v>
      </c>
      <c r="BR112" s="1015"/>
      <c r="BS112" s="1015"/>
      <c r="BT112" s="1015"/>
      <c r="BU112" s="1015"/>
      <c r="BV112" s="1015">
        <v>19164</v>
      </c>
      <c r="BW112" s="1015"/>
      <c r="BX112" s="1015"/>
      <c r="BY112" s="1015"/>
      <c r="BZ112" s="1015"/>
      <c r="CA112" s="1015">
        <v>18403</v>
      </c>
      <c r="CB112" s="1015"/>
      <c r="CC112" s="1015"/>
      <c r="CD112" s="1015"/>
      <c r="CE112" s="1015"/>
      <c r="CF112" s="1009">
        <v>0.4</v>
      </c>
      <c r="CG112" s="1010"/>
      <c r="CH112" s="1010"/>
      <c r="CI112" s="1010"/>
      <c r="CJ112" s="1010"/>
      <c r="CK112" s="1040"/>
      <c r="CL112" s="1041"/>
      <c r="CM112" s="1011" t="s">
        <v>446</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392</v>
      </c>
      <c r="DH112" s="1015"/>
      <c r="DI112" s="1015"/>
      <c r="DJ112" s="1015"/>
      <c r="DK112" s="1015"/>
      <c r="DL112" s="1015" t="s">
        <v>410</v>
      </c>
      <c r="DM112" s="1015"/>
      <c r="DN112" s="1015"/>
      <c r="DO112" s="1015"/>
      <c r="DP112" s="1015"/>
      <c r="DQ112" s="1015" t="s">
        <v>388</v>
      </c>
      <c r="DR112" s="1015"/>
      <c r="DS112" s="1015"/>
      <c r="DT112" s="1015"/>
      <c r="DU112" s="1015"/>
      <c r="DV112" s="1016" t="s">
        <v>436</v>
      </c>
      <c r="DW112" s="1016"/>
      <c r="DX112" s="1016"/>
      <c r="DY112" s="1016"/>
      <c r="DZ112" s="1017"/>
    </row>
    <row r="113" spans="1:130" s="247" customFormat="1" ht="26.25" customHeight="1" x14ac:dyDescent="0.15">
      <c r="A113" s="1049"/>
      <c r="B113" s="1050"/>
      <c r="C113" s="1045" t="s">
        <v>447</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3871</v>
      </c>
      <c r="AB113" s="1029"/>
      <c r="AC113" s="1029"/>
      <c r="AD113" s="1029"/>
      <c r="AE113" s="1030"/>
      <c r="AF113" s="1031">
        <v>4887</v>
      </c>
      <c r="AG113" s="1029"/>
      <c r="AH113" s="1029"/>
      <c r="AI113" s="1029"/>
      <c r="AJ113" s="1030"/>
      <c r="AK113" s="1031">
        <v>5946</v>
      </c>
      <c r="AL113" s="1029"/>
      <c r="AM113" s="1029"/>
      <c r="AN113" s="1029"/>
      <c r="AO113" s="1030"/>
      <c r="AP113" s="1032">
        <v>0.1</v>
      </c>
      <c r="AQ113" s="1033"/>
      <c r="AR113" s="1033"/>
      <c r="AS113" s="1033"/>
      <c r="AT113" s="1034"/>
      <c r="AU113" s="995"/>
      <c r="AV113" s="996"/>
      <c r="AW113" s="996"/>
      <c r="AX113" s="996"/>
      <c r="AY113" s="996"/>
      <c r="AZ113" s="1044" t="s">
        <v>448</v>
      </c>
      <c r="BA113" s="1045"/>
      <c r="BB113" s="1045"/>
      <c r="BC113" s="1045"/>
      <c r="BD113" s="1045"/>
      <c r="BE113" s="1045"/>
      <c r="BF113" s="1045"/>
      <c r="BG113" s="1045"/>
      <c r="BH113" s="1045"/>
      <c r="BI113" s="1045"/>
      <c r="BJ113" s="1045"/>
      <c r="BK113" s="1045"/>
      <c r="BL113" s="1045"/>
      <c r="BM113" s="1045"/>
      <c r="BN113" s="1045"/>
      <c r="BO113" s="1045"/>
      <c r="BP113" s="1046"/>
      <c r="BQ113" s="1014" t="s">
        <v>410</v>
      </c>
      <c r="BR113" s="1015"/>
      <c r="BS113" s="1015"/>
      <c r="BT113" s="1015"/>
      <c r="BU113" s="1015"/>
      <c r="BV113" s="1015" t="s">
        <v>437</v>
      </c>
      <c r="BW113" s="1015"/>
      <c r="BX113" s="1015"/>
      <c r="BY113" s="1015"/>
      <c r="BZ113" s="1015"/>
      <c r="CA113" s="1015" t="s">
        <v>410</v>
      </c>
      <c r="CB113" s="1015"/>
      <c r="CC113" s="1015"/>
      <c r="CD113" s="1015"/>
      <c r="CE113" s="1015"/>
      <c r="CF113" s="1009" t="s">
        <v>388</v>
      </c>
      <c r="CG113" s="1010"/>
      <c r="CH113" s="1010"/>
      <c r="CI113" s="1010"/>
      <c r="CJ113" s="1010"/>
      <c r="CK113" s="1040"/>
      <c r="CL113" s="1041"/>
      <c r="CM113" s="1011" t="s">
        <v>449</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436</v>
      </c>
      <c r="DH113" s="1054"/>
      <c r="DI113" s="1054"/>
      <c r="DJ113" s="1054"/>
      <c r="DK113" s="1055"/>
      <c r="DL113" s="1056" t="s">
        <v>436</v>
      </c>
      <c r="DM113" s="1054"/>
      <c r="DN113" s="1054"/>
      <c r="DO113" s="1054"/>
      <c r="DP113" s="1055"/>
      <c r="DQ113" s="1056" t="s">
        <v>436</v>
      </c>
      <c r="DR113" s="1054"/>
      <c r="DS113" s="1054"/>
      <c r="DT113" s="1054"/>
      <c r="DU113" s="1055"/>
      <c r="DV113" s="1057" t="s">
        <v>388</v>
      </c>
      <c r="DW113" s="1058"/>
      <c r="DX113" s="1058"/>
      <c r="DY113" s="1058"/>
      <c r="DZ113" s="1059"/>
    </row>
    <row r="114" spans="1:130" s="247" customFormat="1" ht="26.25" customHeight="1" x14ac:dyDescent="0.15">
      <c r="A114" s="1049"/>
      <c r="B114" s="1050"/>
      <c r="C114" s="1045" t="s">
        <v>450</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t="s">
        <v>436</v>
      </c>
      <c r="AB114" s="1054"/>
      <c r="AC114" s="1054"/>
      <c r="AD114" s="1054"/>
      <c r="AE114" s="1055"/>
      <c r="AF114" s="1056" t="s">
        <v>441</v>
      </c>
      <c r="AG114" s="1054"/>
      <c r="AH114" s="1054"/>
      <c r="AI114" s="1054"/>
      <c r="AJ114" s="1055"/>
      <c r="AK114" s="1056" t="s">
        <v>388</v>
      </c>
      <c r="AL114" s="1054"/>
      <c r="AM114" s="1054"/>
      <c r="AN114" s="1054"/>
      <c r="AO114" s="1055"/>
      <c r="AP114" s="1057" t="s">
        <v>436</v>
      </c>
      <c r="AQ114" s="1058"/>
      <c r="AR114" s="1058"/>
      <c r="AS114" s="1058"/>
      <c r="AT114" s="1059"/>
      <c r="AU114" s="995"/>
      <c r="AV114" s="996"/>
      <c r="AW114" s="996"/>
      <c r="AX114" s="996"/>
      <c r="AY114" s="996"/>
      <c r="AZ114" s="1044" t="s">
        <v>451</v>
      </c>
      <c r="BA114" s="1045"/>
      <c r="BB114" s="1045"/>
      <c r="BC114" s="1045"/>
      <c r="BD114" s="1045"/>
      <c r="BE114" s="1045"/>
      <c r="BF114" s="1045"/>
      <c r="BG114" s="1045"/>
      <c r="BH114" s="1045"/>
      <c r="BI114" s="1045"/>
      <c r="BJ114" s="1045"/>
      <c r="BK114" s="1045"/>
      <c r="BL114" s="1045"/>
      <c r="BM114" s="1045"/>
      <c r="BN114" s="1045"/>
      <c r="BO114" s="1045"/>
      <c r="BP114" s="1046"/>
      <c r="BQ114" s="1014">
        <v>1192967</v>
      </c>
      <c r="BR114" s="1015"/>
      <c r="BS114" s="1015"/>
      <c r="BT114" s="1015"/>
      <c r="BU114" s="1015"/>
      <c r="BV114" s="1015">
        <v>1092285</v>
      </c>
      <c r="BW114" s="1015"/>
      <c r="BX114" s="1015"/>
      <c r="BY114" s="1015"/>
      <c r="BZ114" s="1015"/>
      <c r="CA114" s="1015">
        <v>1045195</v>
      </c>
      <c r="CB114" s="1015"/>
      <c r="CC114" s="1015"/>
      <c r="CD114" s="1015"/>
      <c r="CE114" s="1015"/>
      <c r="CF114" s="1009">
        <v>20.2</v>
      </c>
      <c r="CG114" s="1010"/>
      <c r="CH114" s="1010"/>
      <c r="CI114" s="1010"/>
      <c r="CJ114" s="1010"/>
      <c r="CK114" s="1040"/>
      <c r="CL114" s="1041"/>
      <c r="CM114" s="1011" t="s">
        <v>452</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436</v>
      </c>
      <c r="DH114" s="1054"/>
      <c r="DI114" s="1054"/>
      <c r="DJ114" s="1054"/>
      <c r="DK114" s="1055"/>
      <c r="DL114" s="1056" t="s">
        <v>410</v>
      </c>
      <c r="DM114" s="1054"/>
      <c r="DN114" s="1054"/>
      <c r="DO114" s="1054"/>
      <c r="DP114" s="1055"/>
      <c r="DQ114" s="1056" t="s">
        <v>410</v>
      </c>
      <c r="DR114" s="1054"/>
      <c r="DS114" s="1054"/>
      <c r="DT114" s="1054"/>
      <c r="DU114" s="1055"/>
      <c r="DV114" s="1057" t="s">
        <v>388</v>
      </c>
      <c r="DW114" s="1058"/>
      <c r="DX114" s="1058"/>
      <c r="DY114" s="1058"/>
      <c r="DZ114" s="1059"/>
    </row>
    <row r="115" spans="1:130" s="247" customFormat="1" ht="26.25" customHeight="1" x14ac:dyDescent="0.15">
      <c r="A115" s="1049"/>
      <c r="B115" s="1050"/>
      <c r="C115" s="1045" t="s">
        <v>453</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388</v>
      </c>
      <c r="AB115" s="1029"/>
      <c r="AC115" s="1029"/>
      <c r="AD115" s="1029"/>
      <c r="AE115" s="1030"/>
      <c r="AF115" s="1031" t="s">
        <v>388</v>
      </c>
      <c r="AG115" s="1029"/>
      <c r="AH115" s="1029"/>
      <c r="AI115" s="1029"/>
      <c r="AJ115" s="1030"/>
      <c r="AK115" s="1031" t="s">
        <v>410</v>
      </c>
      <c r="AL115" s="1029"/>
      <c r="AM115" s="1029"/>
      <c r="AN115" s="1029"/>
      <c r="AO115" s="1030"/>
      <c r="AP115" s="1032" t="s">
        <v>388</v>
      </c>
      <c r="AQ115" s="1033"/>
      <c r="AR115" s="1033"/>
      <c r="AS115" s="1033"/>
      <c r="AT115" s="1034"/>
      <c r="AU115" s="995"/>
      <c r="AV115" s="996"/>
      <c r="AW115" s="996"/>
      <c r="AX115" s="996"/>
      <c r="AY115" s="996"/>
      <c r="AZ115" s="1044" t="s">
        <v>454</v>
      </c>
      <c r="BA115" s="1045"/>
      <c r="BB115" s="1045"/>
      <c r="BC115" s="1045"/>
      <c r="BD115" s="1045"/>
      <c r="BE115" s="1045"/>
      <c r="BF115" s="1045"/>
      <c r="BG115" s="1045"/>
      <c r="BH115" s="1045"/>
      <c r="BI115" s="1045"/>
      <c r="BJ115" s="1045"/>
      <c r="BK115" s="1045"/>
      <c r="BL115" s="1045"/>
      <c r="BM115" s="1045"/>
      <c r="BN115" s="1045"/>
      <c r="BO115" s="1045"/>
      <c r="BP115" s="1046"/>
      <c r="BQ115" s="1014" t="s">
        <v>388</v>
      </c>
      <c r="BR115" s="1015"/>
      <c r="BS115" s="1015"/>
      <c r="BT115" s="1015"/>
      <c r="BU115" s="1015"/>
      <c r="BV115" s="1015" t="s">
        <v>392</v>
      </c>
      <c r="BW115" s="1015"/>
      <c r="BX115" s="1015"/>
      <c r="BY115" s="1015"/>
      <c r="BZ115" s="1015"/>
      <c r="CA115" s="1015" t="s">
        <v>388</v>
      </c>
      <c r="CB115" s="1015"/>
      <c r="CC115" s="1015"/>
      <c r="CD115" s="1015"/>
      <c r="CE115" s="1015"/>
      <c r="CF115" s="1009" t="s">
        <v>410</v>
      </c>
      <c r="CG115" s="1010"/>
      <c r="CH115" s="1010"/>
      <c r="CI115" s="1010"/>
      <c r="CJ115" s="1010"/>
      <c r="CK115" s="1040"/>
      <c r="CL115" s="1041"/>
      <c r="CM115" s="1044" t="s">
        <v>455</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441</v>
      </c>
      <c r="DH115" s="1054"/>
      <c r="DI115" s="1054"/>
      <c r="DJ115" s="1054"/>
      <c r="DK115" s="1055"/>
      <c r="DL115" s="1056" t="s">
        <v>410</v>
      </c>
      <c r="DM115" s="1054"/>
      <c r="DN115" s="1054"/>
      <c r="DO115" s="1054"/>
      <c r="DP115" s="1055"/>
      <c r="DQ115" s="1056" t="s">
        <v>410</v>
      </c>
      <c r="DR115" s="1054"/>
      <c r="DS115" s="1054"/>
      <c r="DT115" s="1054"/>
      <c r="DU115" s="1055"/>
      <c r="DV115" s="1057" t="s">
        <v>437</v>
      </c>
      <c r="DW115" s="1058"/>
      <c r="DX115" s="1058"/>
      <c r="DY115" s="1058"/>
      <c r="DZ115" s="1059"/>
    </row>
    <row r="116" spans="1:130" s="247" customFormat="1" ht="26.25" customHeight="1" x14ac:dyDescent="0.15">
      <c r="A116" s="1051"/>
      <c r="B116" s="1052"/>
      <c r="C116" s="1060" t="s">
        <v>456</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388</v>
      </c>
      <c r="AB116" s="1054"/>
      <c r="AC116" s="1054"/>
      <c r="AD116" s="1054"/>
      <c r="AE116" s="1055"/>
      <c r="AF116" s="1056" t="s">
        <v>388</v>
      </c>
      <c r="AG116" s="1054"/>
      <c r="AH116" s="1054"/>
      <c r="AI116" s="1054"/>
      <c r="AJ116" s="1055"/>
      <c r="AK116" s="1056" t="s">
        <v>441</v>
      </c>
      <c r="AL116" s="1054"/>
      <c r="AM116" s="1054"/>
      <c r="AN116" s="1054"/>
      <c r="AO116" s="1055"/>
      <c r="AP116" s="1057" t="s">
        <v>437</v>
      </c>
      <c r="AQ116" s="1058"/>
      <c r="AR116" s="1058"/>
      <c r="AS116" s="1058"/>
      <c r="AT116" s="1059"/>
      <c r="AU116" s="995"/>
      <c r="AV116" s="996"/>
      <c r="AW116" s="996"/>
      <c r="AX116" s="996"/>
      <c r="AY116" s="996"/>
      <c r="AZ116" s="1062" t="s">
        <v>457</v>
      </c>
      <c r="BA116" s="1063"/>
      <c r="BB116" s="1063"/>
      <c r="BC116" s="1063"/>
      <c r="BD116" s="1063"/>
      <c r="BE116" s="1063"/>
      <c r="BF116" s="1063"/>
      <c r="BG116" s="1063"/>
      <c r="BH116" s="1063"/>
      <c r="BI116" s="1063"/>
      <c r="BJ116" s="1063"/>
      <c r="BK116" s="1063"/>
      <c r="BL116" s="1063"/>
      <c r="BM116" s="1063"/>
      <c r="BN116" s="1063"/>
      <c r="BO116" s="1063"/>
      <c r="BP116" s="1064"/>
      <c r="BQ116" s="1014" t="s">
        <v>388</v>
      </c>
      <c r="BR116" s="1015"/>
      <c r="BS116" s="1015"/>
      <c r="BT116" s="1015"/>
      <c r="BU116" s="1015"/>
      <c r="BV116" s="1015" t="s">
        <v>437</v>
      </c>
      <c r="BW116" s="1015"/>
      <c r="BX116" s="1015"/>
      <c r="BY116" s="1015"/>
      <c r="BZ116" s="1015"/>
      <c r="CA116" s="1015" t="s">
        <v>436</v>
      </c>
      <c r="CB116" s="1015"/>
      <c r="CC116" s="1015"/>
      <c r="CD116" s="1015"/>
      <c r="CE116" s="1015"/>
      <c r="CF116" s="1009" t="s">
        <v>458</v>
      </c>
      <c r="CG116" s="1010"/>
      <c r="CH116" s="1010"/>
      <c r="CI116" s="1010"/>
      <c r="CJ116" s="1010"/>
      <c r="CK116" s="1040"/>
      <c r="CL116" s="1041"/>
      <c r="CM116" s="1011" t="s">
        <v>459</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388</v>
      </c>
      <c r="DH116" s="1054"/>
      <c r="DI116" s="1054"/>
      <c r="DJ116" s="1054"/>
      <c r="DK116" s="1055"/>
      <c r="DL116" s="1056" t="s">
        <v>441</v>
      </c>
      <c r="DM116" s="1054"/>
      <c r="DN116" s="1054"/>
      <c r="DO116" s="1054"/>
      <c r="DP116" s="1055"/>
      <c r="DQ116" s="1056" t="s">
        <v>436</v>
      </c>
      <c r="DR116" s="1054"/>
      <c r="DS116" s="1054"/>
      <c r="DT116" s="1054"/>
      <c r="DU116" s="1055"/>
      <c r="DV116" s="1057" t="s">
        <v>436</v>
      </c>
      <c r="DW116" s="1058"/>
      <c r="DX116" s="1058"/>
      <c r="DY116" s="1058"/>
      <c r="DZ116" s="1059"/>
    </row>
    <row r="117" spans="1:130" s="247" customFormat="1" ht="26.25" customHeight="1" x14ac:dyDescent="0.15">
      <c r="A117" s="999" t="s">
        <v>184</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460</v>
      </c>
      <c r="Z117" s="981"/>
      <c r="AA117" s="1071">
        <v>817103</v>
      </c>
      <c r="AB117" s="1072"/>
      <c r="AC117" s="1072"/>
      <c r="AD117" s="1072"/>
      <c r="AE117" s="1073"/>
      <c r="AF117" s="1074">
        <v>839064</v>
      </c>
      <c r="AG117" s="1072"/>
      <c r="AH117" s="1072"/>
      <c r="AI117" s="1072"/>
      <c r="AJ117" s="1073"/>
      <c r="AK117" s="1074">
        <v>779292</v>
      </c>
      <c r="AL117" s="1072"/>
      <c r="AM117" s="1072"/>
      <c r="AN117" s="1072"/>
      <c r="AO117" s="1073"/>
      <c r="AP117" s="1075"/>
      <c r="AQ117" s="1076"/>
      <c r="AR117" s="1076"/>
      <c r="AS117" s="1076"/>
      <c r="AT117" s="1077"/>
      <c r="AU117" s="995"/>
      <c r="AV117" s="996"/>
      <c r="AW117" s="996"/>
      <c r="AX117" s="996"/>
      <c r="AY117" s="996"/>
      <c r="AZ117" s="1062" t="s">
        <v>461</v>
      </c>
      <c r="BA117" s="1063"/>
      <c r="BB117" s="1063"/>
      <c r="BC117" s="1063"/>
      <c r="BD117" s="1063"/>
      <c r="BE117" s="1063"/>
      <c r="BF117" s="1063"/>
      <c r="BG117" s="1063"/>
      <c r="BH117" s="1063"/>
      <c r="BI117" s="1063"/>
      <c r="BJ117" s="1063"/>
      <c r="BK117" s="1063"/>
      <c r="BL117" s="1063"/>
      <c r="BM117" s="1063"/>
      <c r="BN117" s="1063"/>
      <c r="BO117" s="1063"/>
      <c r="BP117" s="1064"/>
      <c r="BQ117" s="1014" t="s">
        <v>388</v>
      </c>
      <c r="BR117" s="1015"/>
      <c r="BS117" s="1015"/>
      <c r="BT117" s="1015"/>
      <c r="BU117" s="1015"/>
      <c r="BV117" s="1015" t="s">
        <v>436</v>
      </c>
      <c r="BW117" s="1015"/>
      <c r="BX117" s="1015"/>
      <c r="BY117" s="1015"/>
      <c r="BZ117" s="1015"/>
      <c r="CA117" s="1015" t="s">
        <v>388</v>
      </c>
      <c r="CB117" s="1015"/>
      <c r="CC117" s="1015"/>
      <c r="CD117" s="1015"/>
      <c r="CE117" s="1015"/>
      <c r="CF117" s="1009" t="s">
        <v>392</v>
      </c>
      <c r="CG117" s="1010"/>
      <c r="CH117" s="1010"/>
      <c r="CI117" s="1010"/>
      <c r="CJ117" s="1010"/>
      <c r="CK117" s="1040"/>
      <c r="CL117" s="1041"/>
      <c r="CM117" s="1011" t="s">
        <v>462</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388</v>
      </c>
      <c r="DH117" s="1054"/>
      <c r="DI117" s="1054"/>
      <c r="DJ117" s="1054"/>
      <c r="DK117" s="1055"/>
      <c r="DL117" s="1056" t="s">
        <v>388</v>
      </c>
      <c r="DM117" s="1054"/>
      <c r="DN117" s="1054"/>
      <c r="DO117" s="1054"/>
      <c r="DP117" s="1055"/>
      <c r="DQ117" s="1056" t="s">
        <v>436</v>
      </c>
      <c r="DR117" s="1054"/>
      <c r="DS117" s="1054"/>
      <c r="DT117" s="1054"/>
      <c r="DU117" s="1055"/>
      <c r="DV117" s="1057" t="s">
        <v>392</v>
      </c>
      <c r="DW117" s="1058"/>
      <c r="DX117" s="1058"/>
      <c r="DY117" s="1058"/>
      <c r="DZ117" s="1059"/>
    </row>
    <row r="118" spans="1:130" s="247" customFormat="1" ht="26.25" customHeight="1" x14ac:dyDescent="0.15">
      <c r="A118" s="999" t="s">
        <v>431</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429</v>
      </c>
      <c r="AB118" s="980"/>
      <c r="AC118" s="980"/>
      <c r="AD118" s="980"/>
      <c r="AE118" s="981"/>
      <c r="AF118" s="979" t="s">
        <v>305</v>
      </c>
      <c r="AG118" s="980"/>
      <c r="AH118" s="980"/>
      <c r="AI118" s="980"/>
      <c r="AJ118" s="981"/>
      <c r="AK118" s="979" t="s">
        <v>304</v>
      </c>
      <c r="AL118" s="980"/>
      <c r="AM118" s="980"/>
      <c r="AN118" s="980"/>
      <c r="AO118" s="981"/>
      <c r="AP118" s="1066" t="s">
        <v>430</v>
      </c>
      <c r="AQ118" s="1067"/>
      <c r="AR118" s="1067"/>
      <c r="AS118" s="1067"/>
      <c r="AT118" s="1068"/>
      <c r="AU118" s="995"/>
      <c r="AV118" s="996"/>
      <c r="AW118" s="996"/>
      <c r="AX118" s="996"/>
      <c r="AY118" s="996"/>
      <c r="AZ118" s="1069" t="s">
        <v>463</v>
      </c>
      <c r="BA118" s="1060"/>
      <c r="BB118" s="1060"/>
      <c r="BC118" s="1060"/>
      <c r="BD118" s="1060"/>
      <c r="BE118" s="1060"/>
      <c r="BF118" s="1060"/>
      <c r="BG118" s="1060"/>
      <c r="BH118" s="1060"/>
      <c r="BI118" s="1060"/>
      <c r="BJ118" s="1060"/>
      <c r="BK118" s="1060"/>
      <c r="BL118" s="1060"/>
      <c r="BM118" s="1060"/>
      <c r="BN118" s="1060"/>
      <c r="BO118" s="1060"/>
      <c r="BP118" s="1061"/>
      <c r="BQ118" s="1092" t="s">
        <v>392</v>
      </c>
      <c r="BR118" s="1093"/>
      <c r="BS118" s="1093"/>
      <c r="BT118" s="1093"/>
      <c r="BU118" s="1093"/>
      <c r="BV118" s="1093" t="s">
        <v>410</v>
      </c>
      <c r="BW118" s="1093"/>
      <c r="BX118" s="1093"/>
      <c r="BY118" s="1093"/>
      <c r="BZ118" s="1093"/>
      <c r="CA118" s="1093" t="s">
        <v>436</v>
      </c>
      <c r="CB118" s="1093"/>
      <c r="CC118" s="1093"/>
      <c r="CD118" s="1093"/>
      <c r="CE118" s="1093"/>
      <c r="CF118" s="1009" t="s">
        <v>410</v>
      </c>
      <c r="CG118" s="1010"/>
      <c r="CH118" s="1010"/>
      <c r="CI118" s="1010"/>
      <c r="CJ118" s="1010"/>
      <c r="CK118" s="1040"/>
      <c r="CL118" s="1041"/>
      <c r="CM118" s="1011" t="s">
        <v>464</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410</v>
      </c>
      <c r="DH118" s="1054"/>
      <c r="DI118" s="1054"/>
      <c r="DJ118" s="1054"/>
      <c r="DK118" s="1055"/>
      <c r="DL118" s="1056" t="s">
        <v>458</v>
      </c>
      <c r="DM118" s="1054"/>
      <c r="DN118" s="1054"/>
      <c r="DO118" s="1054"/>
      <c r="DP118" s="1055"/>
      <c r="DQ118" s="1056" t="s">
        <v>436</v>
      </c>
      <c r="DR118" s="1054"/>
      <c r="DS118" s="1054"/>
      <c r="DT118" s="1054"/>
      <c r="DU118" s="1055"/>
      <c r="DV118" s="1057" t="s">
        <v>436</v>
      </c>
      <c r="DW118" s="1058"/>
      <c r="DX118" s="1058"/>
      <c r="DY118" s="1058"/>
      <c r="DZ118" s="1059"/>
    </row>
    <row r="119" spans="1:130" s="247" customFormat="1" ht="26.25" customHeight="1" x14ac:dyDescent="0.15">
      <c r="A119" s="1153" t="s">
        <v>434</v>
      </c>
      <c r="B119" s="1039"/>
      <c r="C119" s="1018" t="s">
        <v>435</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458</v>
      </c>
      <c r="AB119" s="987"/>
      <c r="AC119" s="987"/>
      <c r="AD119" s="987"/>
      <c r="AE119" s="988"/>
      <c r="AF119" s="989" t="s">
        <v>392</v>
      </c>
      <c r="AG119" s="987"/>
      <c r="AH119" s="987"/>
      <c r="AI119" s="987"/>
      <c r="AJ119" s="988"/>
      <c r="AK119" s="989" t="s">
        <v>410</v>
      </c>
      <c r="AL119" s="987"/>
      <c r="AM119" s="987"/>
      <c r="AN119" s="987"/>
      <c r="AO119" s="988"/>
      <c r="AP119" s="990" t="s">
        <v>436</v>
      </c>
      <c r="AQ119" s="991"/>
      <c r="AR119" s="991"/>
      <c r="AS119" s="991"/>
      <c r="AT119" s="992"/>
      <c r="AU119" s="997"/>
      <c r="AV119" s="998"/>
      <c r="AW119" s="998"/>
      <c r="AX119" s="998"/>
      <c r="AY119" s="998"/>
      <c r="AZ119" s="278" t="s">
        <v>184</v>
      </c>
      <c r="BA119" s="278"/>
      <c r="BB119" s="278"/>
      <c r="BC119" s="278"/>
      <c r="BD119" s="278"/>
      <c r="BE119" s="278"/>
      <c r="BF119" s="278"/>
      <c r="BG119" s="278"/>
      <c r="BH119" s="278"/>
      <c r="BI119" s="278"/>
      <c r="BJ119" s="278"/>
      <c r="BK119" s="278"/>
      <c r="BL119" s="278"/>
      <c r="BM119" s="278"/>
      <c r="BN119" s="278"/>
      <c r="BO119" s="1070" t="s">
        <v>465</v>
      </c>
      <c r="BP119" s="1101"/>
      <c r="BQ119" s="1092">
        <v>6500782</v>
      </c>
      <c r="BR119" s="1093"/>
      <c r="BS119" s="1093"/>
      <c r="BT119" s="1093"/>
      <c r="BU119" s="1093"/>
      <c r="BV119" s="1093">
        <v>6174745</v>
      </c>
      <c r="BW119" s="1093"/>
      <c r="BX119" s="1093"/>
      <c r="BY119" s="1093"/>
      <c r="BZ119" s="1093"/>
      <c r="CA119" s="1093">
        <v>5802838</v>
      </c>
      <c r="CB119" s="1093"/>
      <c r="CC119" s="1093"/>
      <c r="CD119" s="1093"/>
      <c r="CE119" s="1093"/>
      <c r="CF119" s="1094"/>
      <c r="CG119" s="1095"/>
      <c r="CH119" s="1095"/>
      <c r="CI119" s="1095"/>
      <c r="CJ119" s="1096"/>
      <c r="CK119" s="1042"/>
      <c r="CL119" s="1043"/>
      <c r="CM119" s="1097" t="s">
        <v>466</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436</v>
      </c>
      <c r="DH119" s="1079"/>
      <c r="DI119" s="1079"/>
      <c r="DJ119" s="1079"/>
      <c r="DK119" s="1080"/>
      <c r="DL119" s="1078" t="s">
        <v>467</v>
      </c>
      <c r="DM119" s="1079"/>
      <c r="DN119" s="1079"/>
      <c r="DO119" s="1079"/>
      <c r="DP119" s="1080"/>
      <c r="DQ119" s="1078" t="s">
        <v>436</v>
      </c>
      <c r="DR119" s="1079"/>
      <c r="DS119" s="1079"/>
      <c r="DT119" s="1079"/>
      <c r="DU119" s="1080"/>
      <c r="DV119" s="1081" t="s">
        <v>458</v>
      </c>
      <c r="DW119" s="1082"/>
      <c r="DX119" s="1082"/>
      <c r="DY119" s="1082"/>
      <c r="DZ119" s="1083"/>
    </row>
    <row r="120" spans="1:130" s="247" customFormat="1" ht="26.25" customHeight="1" x14ac:dyDescent="0.15">
      <c r="A120" s="1154"/>
      <c r="B120" s="1041"/>
      <c r="C120" s="1011" t="s">
        <v>442</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410</v>
      </c>
      <c r="AB120" s="1054"/>
      <c r="AC120" s="1054"/>
      <c r="AD120" s="1054"/>
      <c r="AE120" s="1055"/>
      <c r="AF120" s="1056" t="s">
        <v>458</v>
      </c>
      <c r="AG120" s="1054"/>
      <c r="AH120" s="1054"/>
      <c r="AI120" s="1054"/>
      <c r="AJ120" s="1055"/>
      <c r="AK120" s="1056" t="s">
        <v>467</v>
      </c>
      <c r="AL120" s="1054"/>
      <c r="AM120" s="1054"/>
      <c r="AN120" s="1054"/>
      <c r="AO120" s="1055"/>
      <c r="AP120" s="1057" t="s">
        <v>458</v>
      </c>
      <c r="AQ120" s="1058"/>
      <c r="AR120" s="1058"/>
      <c r="AS120" s="1058"/>
      <c r="AT120" s="1059"/>
      <c r="AU120" s="1084" t="s">
        <v>468</v>
      </c>
      <c r="AV120" s="1085"/>
      <c r="AW120" s="1085"/>
      <c r="AX120" s="1085"/>
      <c r="AY120" s="1086"/>
      <c r="AZ120" s="1035" t="s">
        <v>469</v>
      </c>
      <c r="BA120" s="984"/>
      <c r="BB120" s="984"/>
      <c r="BC120" s="984"/>
      <c r="BD120" s="984"/>
      <c r="BE120" s="984"/>
      <c r="BF120" s="984"/>
      <c r="BG120" s="984"/>
      <c r="BH120" s="984"/>
      <c r="BI120" s="984"/>
      <c r="BJ120" s="984"/>
      <c r="BK120" s="984"/>
      <c r="BL120" s="984"/>
      <c r="BM120" s="984"/>
      <c r="BN120" s="984"/>
      <c r="BO120" s="984"/>
      <c r="BP120" s="985"/>
      <c r="BQ120" s="1021">
        <v>5784632</v>
      </c>
      <c r="BR120" s="1022"/>
      <c r="BS120" s="1022"/>
      <c r="BT120" s="1022"/>
      <c r="BU120" s="1022"/>
      <c r="BV120" s="1022">
        <v>5791468</v>
      </c>
      <c r="BW120" s="1022"/>
      <c r="BX120" s="1022"/>
      <c r="BY120" s="1022"/>
      <c r="BZ120" s="1022"/>
      <c r="CA120" s="1022">
        <v>5175275</v>
      </c>
      <c r="CB120" s="1022"/>
      <c r="CC120" s="1022"/>
      <c r="CD120" s="1022"/>
      <c r="CE120" s="1022"/>
      <c r="CF120" s="1036">
        <v>100.2</v>
      </c>
      <c r="CG120" s="1037"/>
      <c r="CH120" s="1037"/>
      <c r="CI120" s="1037"/>
      <c r="CJ120" s="1037"/>
      <c r="CK120" s="1102" t="s">
        <v>470</v>
      </c>
      <c r="CL120" s="1103"/>
      <c r="CM120" s="1103"/>
      <c r="CN120" s="1103"/>
      <c r="CO120" s="1104"/>
      <c r="CP120" s="1110" t="s">
        <v>471</v>
      </c>
      <c r="CQ120" s="1111"/>
      <c r="CR120" s="1111"/>
      <c r="CS120" s="1111"/>
      <c r="CT120" s="1111"/>
      <c r="CU120" s="1111"/>
      <c r="CV120" s="1111"/>
      <c r="CW120" s="1111"/>
      <c r="CX120" s="1111"/>
      <c r="CY120" s="1111"/>
      <c r="CZ120" s="1111"/>
      <c r="DA120" s="1111"/>
      <c r="DB120" s="1111"/>
      <c r="DC120" s="1111"/>
      <c r="DD120" s="1111"/>
      <c r="DE120" s="1111"/>
      <c r="DF120" s="1112"/>
      <c r="DG120" s="1021">
        <v>20018</v>
      </c>
      <c r="DH120" s="1022"/>
      <c r="DI120" s="1022"/>
      <c r="DJ120" s="1022"/>
      <c r="DK120" s="1022"/>
      <c r="DL120" s="1022">
        <v>19164</v>
      </c>
      <c r="DM120" s="1022"/>
      <c r="DN120" s="1022"/>
      <c r="DO120" s="1022"/>
      <c r="DP120" s="1022"/>
      <c r="DQ120" s="1022">
        <v>18403</v>
      </c>
      <c r="DR120" s="1022"/>
      <c r="DS120" s="1022"/>
      <c r="DT120" s="1022"/>
      <c r="DU120" s="1022"/>
      <c r="DV120" s="1023">
        <v>0.4</v>
      </c>
      <c r="DW120" s="1023"/>
      <c r="DX120" s="1023"/>
      <c r="DY120" s="1023"/>
      <c r="DZ120" s="1024"/>
    </row>
    <row r="121" spans="1:130" s="247" customFormat="1" ht="26.25" customHeight="1" x14ac:dyDescent="0.15">
      <c r="A121" s="1154"/>
      <c r="B121" s="1041"/>
      <c r="C121" s="1062" t="s">
        <v>472</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410</v>
      </c>
      <c r="AB121" s="1054"/>
      <c r="AC121" s="1054"/>
      <c r="AD121" s="1054"/>
      <c r="AE121" s="1055"/>
      <c r="AF121" s="1056" t="s">
        <v>436</v>
      </c>
      <c r="AG121" s="1054"/>
      <c r="AH121" s="1054"/>
      <c r="AI121" s="1054"/>
      <c r="AJ121" s="1055"/>
      <c r="AK121" s="1056" t="s">
        <v>467</v>
      </c>
      <c r="AL121" s="1054"/>
      <c r="AM121" s="1054"/>
      <c r="AN121" s="1054"/>
      <c r="AO121" s="1055"/>
      <c r="AP121" s="1057" t="s">
        <v>467</v>
      </c>
      <c r="AQ121" s="1058"/>
      <c r="AR121" s="1058"/>
      <c r="AS121" s="1058"/>
      <c r="AT121" s="1059"/>
      <c r="AU121" s="1087"/>
      <c r="AV121" s="1088"/>
      <c r="AW121" s="1088"/>
      <c r="AX121" s="1088"/>
      <c r="AY121" s="1089"/>
      <c r="AZ121" s="1044" t="s">
        <v>473</v>
      </c>
      <c r="BA121" s="1045"/>
      <c r="BB121" s="1045"/>
      <c r="BC121" s="1045"/>
      <c r="BD121" s="1045"/>
      <c r="BE121" s="1045"/>
      <c r="BF121" s="1045"/>
      <c r="BG121" s="1045"/>
      <c r="BH121" s="1045"/>
      <c r="BI121" s="1045"/>
      <c r="BJ121" s="1045"/>
      <c r="BK121" s="1045"/>
      <c r="BL121" s="1045"/>
      <c r="BM121" s="1045"/>
      <c r="BN121" s="1045"/>
      <c r="BO121" s="1045"/>
      <c r="BP121" s="1046"/>
      <c r="BQ121" s="1014">
        <v>31727</v>
      </c>
      <c r="BR121" s="1015"/>
      <c r="BS121" s="1015"/>
      <c r="BT121" s="1015"/>
      <c r="BU121" s="1015"/>
      <c r="BV121" s="1015">
        <v>20253</v>
      </c>
      <c r="BW121" s="1015"/>
      <c r="BX121" s="1015"/>
      <c r="BY121" s="1015"/>
      <c r="BZ121" s="1015"/>
      <c r="CA121" s="1015">
        <v>9478</v>
      </c>
      <c r="CB121" s="1015"/>
      <c r="CC121" s="1015"/>
      <c r="CD121" s="1015"/>
      <c r="CE121" s="1015"/>
      <c r="CF121" s="1009">
        <v>0.2</v>
      </c>
      <c r="CG121" s="1010"/>
      <c r="CH121" s="1010"/>
      <c r="CI121" s="1010"/>
      <c r="CJ121" s="1010"/>
      <c r="CK121" s="1105"/>
      <c r="CL121" s="1106"/>
      <c r="CM121" s="1106"/>
      <c r="CN121" s="1106"/>
      <c r="CO121" s="1107"/>
      <c r="CP121" s="1115" t="s">
        <v>404</v>
      </c>
      <c r="CQ121" s="1116"/>
      <c r="CR121" s="1116"/>
      <c r="CS121" s="1116"/>
      <c r="CT121" s="1116"/>
      <c r="CU121" s="1116"/>
      <c r="CV121" s="1116"/>
      <c r="CW121" s="1116"/>
      <c r="CX121" s="1116"/>
      <c r="CY121" s="1116"/>
      <c r="CZ121" s="1116"/>
      <c r="DA121" s="1116"/>
      <c r="DB121" s="1116"/>
      <c r="DC121" s="1116"/>
      <c r="DD121" s="1116"/>
      <c r="DE121" s="1116"/>
      <c r="DF121" s="1117"/>
      <c r="DG121" s="1014" t="s">
        <v>458</v>
      </c>
      <c r="DH121" s="1015"/>
      <c r="DI121" s="1015"/>
      <c r="DJ121" s="1015"/>
      <c r="DK121" s="1015"/>
      <c r="DL121" s="1015" t="s">
        <v>458</v>
      </c>
      <c r="DM121" s="1015"/>
      <c r="DN121" s="1015"/>
      <c r="DO121" s="1015"/>
      <c r="DP121" s="1015"/>
      <c r="DQ121" s="1015" t="s">
        <v>458</v>
      </c>
      <c r="DR121" s="1015"/>
      <c r="DS121" s="1015"/>
      <c r="DT121" s="1015"/>
      <c r="DU121" s="1015"/>
      <c r="DV121" s="1016" t="s">
        <v>410</v>
      </c>
      <c r="DW121" s="1016"/>
      <c r="DX121" s="1016"/>
      <c r="DY121" s="1016"/>
      <c r="DZ121" s="1017"/>
    </row>
    <row r="122" spans="1:130" s="247" customFormat="1" ht="26.25" customHeight="1" x14ac:dyDescent="0.15">
      <c r="A122" s="1154"/>
      <c r="B122" s="1041"/>
      <c r="C122" s="1011" t="s">
        <v>452</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467</v>
      </c>
      <c r="AB122" s="1054"/>
      <c r="AC122" s="1054"/>
      <c r="AD122" s="1054"/>
      <c r="AE122" s="1055"/>
      <c r="AF122" s="1056" t="s">
        <v>467</v>
      </c>
      <c r="AG122" s="1054"/>
      <c r="AH122" s="1054"/>
      <c r="AI122" s="1054"/>
      <c r="AJ122" s="1055"/>
      <c r="AK122" s="1056" t="s">
        <v>458</v>
      </c>
      <c r="AL122" s="1054"/>
      <c r="AM122" s="1054"/>
      <c r="AN122" s="1054"/>
      <c r="AO122" s="1055"/>
      <c r="AP122" s="1057" t="s">
        <v>436</v>
      </c>
      <c r="AQ122" s="1058"/>
      <c r="AR122" s="1058"/>
      <c r="AS122" s="1058"/>
      <c r="AT122" s="1059"/>
      <c r="AU122" s="1087"/>
      <c r="AV122" s="1088"/>
      <c r="AW122" s="1088"/>
      <c r="AX122" s="1088"/>
      <c r="AY122" s="1089"/>
      <c r="AZ122" s="1069" t="s">
        <v>474</v>
      </c>
      <c r="BA122" s="1060"/>
      <c r="BB122" s="1060"/>
      <c r="BC122" s="1060"/>
      <c r="BD122" s="1060"/>
      <c r="BE122" s="1060"/>
      <c r="BF122" s="1060"/>
      <c r="BG122" s="1060"/>
      <c r="BH122" s="1060"/>
      <c r="BI122" s="1060"/>
      <c r="BJ122" s="1060"/>
      <c r="BK122" s="1060"/>
      <c r="BL122" s="1060"/>
      <c r="BM122" s="1060"/>
      <c r="BN122" s="1060"/>
      <c r="BO122" s="1060"/>
      <c r="BP122" s="1061"/>
      <c r="BQ122" s="1092">
        <v>5085091</v>
      </c>
      <c r="BR122" s="1093"/>
      <c r="BS122" s="1093"/>
      <c r="BT122" s="1093"/>
      <c r="BU122" s="1093"/>
      <c r="BV122" s="1093">
        <v>5033960</v>
      </c>
      <c r="BW122" s="1093"/>
      <c r="BX122" s="1093"/>
      <c r="BY122" s="1093"/>
      <c r="BZ122" s="1093"/>
      <c r="CA122" s="1093">
        <v>4885186</v>
      </c>
      <c r="CB122" s="1093"/>
      <c r="CC122" s="1093"/>
      <c r="CD122" s="1093"/>
      <c r="CE122" s="1093"/>
      <c r="CF122" s="1113">
        <v>94.6</v>
      </c>
      <c r="CG122" s="1114"/>
      <c r="CH122" s="1114"/>
      <c r="CI122" s="1114"/>
      <c r="CJ122" s="1114"/>
      <c r="CK122" s="1105"/>
      <c r="CL122" s="1106"/>
      <c r="CM122" s="1106"/>
      <c r="CN122" s="1106"/>
      <c r="CO122" s="1107"/>
      <c r="CP122" s="1115" t="s">
        <v>405</v>
      </c>
      <c r="CQ122" s="1116"/>
      <c r="CR122" s="1116"/>
      <c r="CS122" s="1116"/>
      <c r="CT122" s="1116"/>
      <c r="CU122" s="1116"/>
      <c r="CV122" s="1116"/>
      <c r="CW122" s="1116"/>
      <c r="CX122" s="1116"/>
      <c r="CY122" s="1116"/>
      <c r="CZ122" s="1116"/>
      <c r="DA122" s="1116"/>
      <c r="DB122" s="1116"/>
      <c r="DC122" s="1116"/>
      <c r="DD122" s="1116"/>
      <c r="DE122" s="1116"/>
      <c r="DF122" s="1117"/>
      <c r="DG122" s="1014" t="s">
        <v>436</v>
      </c>
      <c r="DH122" s="1015"/>
      <c r="DI122" s="1015"/>
      <c r="DJ122" s="1015"/>
      <c r="DK122" s="1015"/>
      <c r="DL122" s="1015" t="s">
        <v>467</v>
      </c>
      <c r="DM122" s="1015"/>
      <c r="DN122" s="1015"/>
      <c r="DO122" s="1015"/>
      <c r="DP122" s="1015"/>
      <c r="DQ122" s="1015" t="s">
        <v>467</v>
      </c>
      <c r="DR122" s="1015"/>
      <c r="DS122" s="1015"/>
      <c r="DT122" s="1015"/>
      <c r="DU122" s="1015"/>
      <c r="DV122" s="1016" t="s">
        <v>436</v>
      </c>
      <c r="DW122" s="1016"/>
      <c r="DX122" s="1016"/>
      <c r="DY122" s="1016"/>
      <c r="DZ122" s="1017"/>
    </row>
    <row r="123" spans="1:130" s="247" customFormat="1" ht="26.25" customHeight="1" x14ac:dyDescent="0.15">
      <c r="A123" s="1154"/>
      <c r="B123" s="1041"/>
      <c r="C123" s="1011" t="s">
        <v>459</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458</v>
      </c>
      <c r="AB123" s="1054"/>
      <c r="AC123" s="1054"/>
      <c r="AD123" s="1054"/>
      <c r="AE123" s="1055"/>
      <c r="AF123" s="1056" t="s">
        <v>436</v>
      </c>
      <c r="AG123" s="1054"/>
      <c r="AH123" s="1054"/>
      <c r="AI123" s="1054"/>
      <c r="AJ123" s="1055"/>
      <c r="AK123" s="1056" t="s">
        <v>436</v>
      </c>
      <c r="AL123" s="1054"/>
      <c r="AM123" s="1054"/>
      <c r="AN123" s="1054"/>
      <c r="AO123" s="1055"/>
      <c r="AP123" s="1057" t="s">
        <v>410</v>
      </c>
      <c r="AQ123" s="1058"/>
      <c r="AR123" s="1058"/>
      <c r="AS123" s="1058"/>
      <c r="AT123" s="1059"/>
      <c r="AU123" s="1090"/>
      <c r="AV123" s="1091"/>
      <c r="AW123" s="1091"/>
      <c r="AX123" s="1091"/>
      <c r="AY123" s="1091"/>
      <c r="AZ123" s="278" t="s">
        <v>184</v>
      </c>
      <c r="BA123" s="278"/>
      <c r="BB123" s="278"/>
      <c r="BC123" s="278"/>
      <c r="BD123" s="278"/>
      <c r="BE123" s="278"/>
      <c r="BF123" s="278"/>
      <c r="BG123" s="278"/>
      <c r="BH123" s="278"/>
      <c r="BI123" s="278"/>
      <c r="BJ123" s="278"/>
      <c r="BK123" s="278"/>
      <c r="BL123" s="278"/>
      <c r="BM123" s="278"/>
      <c r="BN123" s="278"/>
      <c r="BO123" s="1070" t="s">
        <v>475</v>
      </c>
      <c r="BP123" s="1101"/>
      <c r="BQ123" s="1160">
        <v>10901450</v>
      </c>
      <c r="BR123" s="1161"/>
      <c r="BS123" s="1161"/>
      <c r="BT123" s="1161"/>
      <c r="BU123" s="1161"/>
      <c r="BV123" s="1161">
        <v>10845681</v>
      </c>
      <c r="BW123" s="1161"/>
      <c r="BX123" s="1161"/>
      <c r="BY123" s="1161"/>
      <c r="BZ123" s="1161"/>
      <c r="CA123" s="1161">
        <v>10069939</v>
      </c>
      <c r="CB123" s="1161"/>
      <c r="CC123" s="1161"/>
      <c r="CD123" s="1161"/>
      <c r="CE123" s="1161"/>
      <c r="CF123" s="1094"/>
      <c r="CG123" s="1095"/>
      <c r="CH123" s="1095"/>
      <c r="CI123" s="1095"/>
      <c r="CJ123" s="1096"/>
      <c r="CK123" s="1105"/>
      <c r="CL123" s="1106"/>
      <c r="CM123" s="1106"/>
      <c r="CN123" s="1106"/>
      <c r="CO123" s="1107"/>
      <c r="CP123" s="1115" t="s">
        <v>476</v>
      </c>
      <c r="CQ123" s="1116"/>
      <c r="CR123" s="1116"/>
      <c r="CS123" s="1116"/>
      <c r="CT123" s="1116"/>
      <c r="CU123" s="1116"/>
      <c r="CV123" s="1116"/>
      <c r="CW123" s="1116"/>
      <c r="CX123" s="1116"/>
      <c r="CY123" s="1116"/>
      <c r="CZ123" s="1116"/>
      <c r="DA123" s="1116"/>
      <c r="DB123" s="1116"/>
      <c r="DC123" s="1116"/>
      <c r="DD123" s="1116"/>
      <c r="DE123" s="1116"/>
      <c r="DF123" s="1117"/>
      <c r="DG123" s="1053" t="s">
        <v>467</v>
      </c>
      <c r="DH123" s="1054"/>
      <c r="DI123" s="1054"/>
      <c r="DJ123" s="1054"/>
      <c r="DK123" s="1055"/>
      <c r="DL123" s="1056" t="s">
        <v>467</v>
      </c>
      <c r="DM123" s="1054"/>
      <c r="DN123" s="1054"/>
      <c r="DO123" s="1054"/>
      <c r="DP123" s="1055"/>
      <c r="DQ123" s="1056" t="s">
        <v>467</v>
      </c>
      <c r="DR123" s="1054"/>
      <c r="DS123" s="1054"/>
      <c r="DT123" s="1054"/>
      <c r="DU123" s="1055"/>
      <c r="DV123" s="1057" t="s">
        <v>410</v>
      </c>
      <c r="DW123" s="1058"/>
      <c r="DX123" s="1058"/>
      <c r="DY123" s="1058"/>
      <c r="DZ123" s="1059"/>
    </row>
    <row r="124" spans="1:130" s="247" customFormat="1" ht="26.25" customHeight="1" thickBot="1" x14ac:dyDescent="0.2">
      <c r="A124" s="1154"/>
      <c r="B124" s="1041"/>
      <c r="C124" s="1011" t="s">
        <v>462</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467</v>
      </c>
      <c r="AB124" s="1054"/>
      <c r="AC124" s="1054"/>
      <c r="AD124" s="1054"/>
      <c r="AE124" s="1055"/>
      <c r="AF124" s="1056" t="s">
        <v>410</v>
      </c>
      <c r="AG124" s="1054"/>
      <c r="AH124" s="1054"/>
      <c r="AI124" s="1054"/>
      <c r="AJ124" s="1055"/>
      <c r="AK124" s="1056" t="s">
        <v>410</v>
      </c>
      <c r="AL124" s="1054"/>
      <c r="AM124" s="1054"/>
      <c r="AN124" s="1054"/>
      <c r="AO124" s="1055"/>
      <c r="AP124" s="1057" t="s">
        <v>410</v>
      </c>
      <c r="AQ124" s="1058"/>
      <c r="AR124" s="1058"/>
      <c r="AS124" s="1058"/>
      <c r="AT124" s="1059"/>
      <c r="AU124" s="1156" t="s">
        <v>477</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410</v>
      </c>
      <c r="BR124" s="1123"/>
      <c r="BS124" s="1123"/>
      <c r="BT124" s="1123"/>
      <c r="BU124" s="1123"/>
      <c r="BV124" s="1123" t="s">
        <v>410</v>
      </c>
      <c r="BW124" s="1123"/>
      <c r="BX124" s="1123"/>
      <c r="BY124" s="1123"/>
      <c r="BZ124" s="1123"/>
      <c r="CA124" s="1123" t="s">
        <v>410</v>
      </c>
      <c r="CB124" s="1123"/>
      <c r="CC124" s="1123"/>
      <c r="CD124" s="1123"/>
      <c r="CE124" s="1123"/>
      <c r="CF124" s="1124"/>
      <c r="CG124" s="1125"/>
      <c r="CH124" s="1125"/>
      <c r="CI124" s="1125"/>
      <c r="CJ124" s="1126"/>
      <c r="CK124" s="1108"/>
      <c r="CL124" s="1108"/>
      <c r="CM124" s="1108"/>
      <c r="CN124" s="1108"/>
      <c r="CO124" s="1109"/>
      <c r="CP124" s="1115" t="s">
        <v>478</v>
      </c>
      <c r="CQ124" s="1116"/>
      <c r="CR124" s="1116"/>
      <c r="CS124" s="1116"/>
      <c r="CT124" s="1116"/>
      <c r="CU124" s="1116"/>
      <c r="CV124" s="1116"/>
      <c r="CW124" s="1116"/>
      <c r="CX124" s="1116"/>
      <c r="CY124" s="1116"/>
      <c r="CZ124" s="1116"/>
      <c r="DA124" s="1116"/>
      <c r="DB124" s="1116"/>
      <c r="DC124" s="1116"/>
      <c r="DD124" s="1116"/>
      <c r="DE124" s="1116"/>
      <c r="DF124" s="1117"/>
      <c r="DG124" s="1100" t="s">
        <v>388</v>
      </c>
      <c r="DH124" s="1079"/>
      <c r="DI124" s="1079"/>
      <c r="DJ124" s="1079"/>
      <c r="DK124" s="1080"/>
      <c r="DL124" s="1078" t="s">
        <v>436</v>
      </c>
      <c r="DM124" s="1079"/>
      <c r="DN124" s="1079"/>
      <c r="DO124" s="1079"/>
      <c r="DP124" s="1080"/>
      <c r="DQ124" s="1078" t="s">
        <v>436</v>
      </c>
      <c r="DR124" s="1079"/>
      <c r="DS124" s="1079"/>
      <c r="DT124" s="1079"/>
      <c r="DU124" s="1080"/>
      <c r="DV124" s="1081" t="s">
        <v>388</v>
      </c>
      <c r="DW124" s="1082"/>
      <c r="DX124" s="1082"/>
      <c r="DY124" s="1082"/>
      <c r="DZ124" s="1083"/>
    </row>
    <row r="125" spans="1:130" s="247" customFormat="1" ht="26.25" customHeight="1" x14ac:dyDescent="0.15">
      <c r="A125" s="1154"/>
      <c r="B125" s="1041"/>
      <c r="C125" s="1011" t="s">
        <v>464</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436</v>
      </c>
      <c r="AB125" s="1054"/>
      <c r="AC125" s="1054"/>
      <c r="AD125" s="1054"/>
      <c r="AE125" s="1055"/>
      <c r="AF125" s="1056" t="s">
        <v>436</v>
      </c>
      <c r="AG125" s="1054"/>
      <c r="AH125" s="1054"/>
      <c r="AI125" s="1054"/>
      <c r="AJ125" s="1055"/>
      <c r="AK125" s="1056" t="s">
        <v>436</v>
      </c>
      <c r="AL125" s="1054"/>
      <c r="AM125" s="1054"/>
      <c r="AN125" s="1054"/>
      <c r="AO125" s="1055"/>
      <c r="AP125" s="1057" t="s">
        <v>436</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479</v>
      </c>
      <c r="CL125" s="1103"/>
      <c r="CM125" s="1103"/>
      <c r="CN125" s="1103"/>
      <c r="CO125" s="1104"/>
      <c r="CP125" s="1035" t="s">
        <v>480</v>
      </c>
      <c r="CQ125" s="984"/>
      <c r="CR125" s="984"/>
      <c r="CS125" s="984"/>
      <c r="CT125" s="984"/>
      <c r="CU125" s="984"/>
      <c r="CV125" s="984"/>
      <c r="CW125" s="984"/>
      <c r="CX125" s="984"/>
      <c r="CY125" s="984"/>
      <c r="CZ125" s="984"/>
      <c r="DA125" s="984"/>
      <c r="DB125" s="984"/>
      <c r="DC125" s="984"/>
      <c r="DD125" s="984"/>
      <c r="DE125" s="984"/>
      <c r="DF125" s="985"/>
      <c r="DG125" s="1021" t="s">
        <v>436</v>
      </c>
      <c r="DH125" s="1022"/>
      <c r="DI125" s="1022"/>
      <c r="DJ125" s="1022"/>
      <c r="DK125" s="1022"/>
      <c r="DL125" s="1022" t="s">
        <v>481</v>
      </c>
      <c r="DM125" s="1022"/>
      <c r="DN125" s="1022"/>
      <c r="DO125" s="1022"/>
      <c r="DP125" s="1022"/>
      <c r="DQ125" s="1022" t="s">
        <v>436</v>
      </c>
      <c r="DR125" s="1022"/>
      <c r="DS125" s="1022"/>
      <c r="DT125" s="1022"/>
      <c r="DU125" s="1022"/>
      <c r="DV125" s="1023" t="s">
        <v>436</v>
      </c>
      <c r="DW125" s="1023"/>
      <c r="DX125" s="1023"/>
      <c r="DY125" s="1023"/>
      <c r="DZ125" s="1024"/>
    </row>
    <row r="126" spans="1:130" s="247" customFormat="1" ht="26.25" customHeight="1" thickBot="1" x14ac:dyDescent="0.2">
      <c r="A126" s="1154"/>
      <c r="B126" s="1041"/>
      <c r="C126" s="1011" t="s">
        <v>466</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436</v>
      </c>
      <c r="AB126" s="1054"/>
      <c r="AC126" s="1054"/>
      <c r="AD126" s="1054"/>
      <c r="AE126" s="1055"/>
      <c r="AF126" s="1056" t="s">
        <v>388</v>
      </c>
      <c r="AG126" s="1054"/>
      <c r="AH126" s="1054"/>
      <c r="AI126" s="1054"/>
      <c r="AJ126" s="1055"/>
      <c r="AK126" s="1056" t="s">
        <v>436</v>
      </c>
      <c r="AL126" s="1054"/>
      <c r="AM126" s="1054"/>
      <c r="AN126" s="1054"/>
      <c r="AO126" s="1055"/>
      <c r="AP126" s="1057" t="s">
        <v>436</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482</v>
      </c>
      <c r="CQ126" s="1045"/>
      <c r="CR126" s="1045"/>
      <c r="CS126" s="1045"/>
      <c r="CT126" s="1045"/>
      <c r="CU126" s="1045"/>
      <c r="CV126" s="1045"/>
      <c r="CW126" s="1045"/>
      <c r="CX126" s="1045"/>
      <c r="CY126" s="1045"/>
      <c r="CZ126" s="1045"/>
      <c r="DA126" s="1045"/>
      <c r="DB126" s="1045"/>
      <c r="DC126" s="1045"/>
      <c r="DD126" s="1045"/>
      <c r="DE126" s="1045"/>
      <c r="DF126" s="1046"/>
      <c r="DG126" s="1014" t="s">
        <v>436</v>
      </c>
      <c r="DH126" s="1015"/>
      <c r="DI126" s="1015"/>
      <c r="DJ126" s="1015"/>
      <c r="DK126" s="1015"/>
      <c r="DL126" s="1015" t="s">
        <v>481</v>
      </c>
      <c r="DM126" s="1015"/>
      <c r="DN126" s="1015"/>
      <c r="DO126" s="1015"/>
      <c r="DP126" s="1015"/>
      <c r="DQ126" s="1015" t="s">
        <v>436</v>
      </c>
      <c r="DR126" s="1015"/>
      <c r="DS126" s="1015"/>
      <c r="DT126" s="1015"/>
      <c r="DU126" s="1015"/>
      <c r="DV126" s="1016" t="s">
        <v>436</v>
      </c>
      <c r="DW126" s="1016"/>
      <c r="DX126" s="1016"/>
      <c r="DY126" s="1016"/>
      <c r="DZ126" s="1017"/>
    </row>
    <row r="127" spans="1:130" s="247" customFormat="1" ht="26.25" customHeight="1" x14ac:dyDescent="0.15">
      <c r="A127" s="1155"/>
      <c r="B127" s="1043"/>
      <c r="C127" s="1097" t="s">
        <v>483</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436</v>
      </c>
      <c r="AB127" s="1054"/>
      <c r="AC127" s="1054"/>
      <c r="AD127" s="1054"/>
      <c r="AE127" s="1055"/>
      <c r="AF127" s="1056" t="s">
        <v>436</v>
      </c>
      <c r="AG127" s="1054"/>
      <c r="AH127" s="1054"/>
      <c r="AI127" s="1054"/>
      <c r="AJ127" s="1055"/>
      <c r="AK127" s="1056" t="s">
        <v>436</v>
      </c>
      <c r="AL127" s="1054"/>
      <c r="AM127" s="1054"/>
      <c r="AN127" s="1054"/>
      <c r="AO127" s="1055"/>
      <c r="AP127" s="1057" t="s">
        <v>436</v>
      </c>
      <c r="AQ127" s="1058"/>
      <c r="AR127" s="1058"/>
      <c r="AS127" s="1058"/>
      <c r="AT127" s="1059"/>
      <c r="AU127" s="283"/>
      <c r="AV127" s="283"/>
      <c r="AW127" s="283"/>
      <c r="AX127" s="1127" t="s">
        <v>484</v>
      </c>
      <c r="AY127" s="1128"/>
      <c r="AZ127" s="1128"/>
      <c r="BA127" s="1128"/>
      <c r="BB127" s="1128"/>
      <c r="BC127" s="1128"/>
      <c r="BD127" s="1128"/>
      <c r="BE127" s="1129"/>
      <c r="BF127" s="1130" t="s">
        <v>485</v>
      </c>
      <c r="BG127" s="1128"/>
      <c r="BH127" s="1128"/>
      <c r="BI127" s="1128"/>
      <c r="BJ127" s="1128"/>
      <c r="BK127" s="1128"/>
      <c r="BL127" s="1129"/>
      <c r="BM127" s="1130" t="s">
        <v>486</v>
      </c>
      <c r="BN127" s="1128"/>
      <c r="BO127" s="1128"/>
      <c r="BP127" s="1128"/>
      <c r="BQ127" s="1128"/>
      <c r="BR127" s="1128"/>
      <c r="BS127" s="1129"/>
      <c r="BT127" s="1130" t="s">
        <v>487</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488</v>
      </c>
      <c r="CQ127" s="1045"/>
      <c r="CR127" s="1045"/>
      <c r="CS127" s="1045"/>
      <c r="CT127" s="1045"/>
      <c r="CU127" s="1045"/>
      <c r="CV127" s="1045"/>
      <c r="CW127" s="1045"/>
      <c r="CX127" s="1045"/>
      <c r="CY127" s="1045"/>
      <c r="CZ127" s="1045"/>
      <c r="DA127" s="1045"/>
      <c r="DB127" s="1045"/>
      <c r="DC127" s="1045"/>
      <c r="DD127" s="1045"/>
      <c r="DE127" s="1045"/>
      <c r="DF127" s="1046"/>
      <c r="DG127" s="1014" t="s">
        <v>436</v>
      </c>
      <c r="DH127" s="1015"/>
      <c r="DI127" s="1015"/>
      <c r="DJ127" s="1015"/>
      <c r="DK127" s="1015"/>
      <c r="DL127" s="1015" t="s">
        <v>436</v>
      </c>
      <c r="DM127" s="1015"/>
      <c r="DN127" s="1015"/>
      <c r="DO127" s="1015"/>
      <c r="DP127" s="1015"/>
      <c r="DQ127" s="1015" t="s">
        <v>436</v>
      </c>
      <c r="DR127" s="1015"/>
      <c r="DS127" s="1015"/>
      <c r="DT127" s="1015"/>
      <c r="DU127" s="1015"/>
      <c r="DV127" s="1016" t="s">
        <v>388</v>
      </c>
      <c r="DW127" s="1016"/>
      <c r="DX127" s="1016"/>
      <c r="DY127" s="1016"/>
      <c r="DZ127" s="1017"/>
    </row>
    <row r="128" spans="1:130" s="247" customFormat="1" ht="26.25" customHeight="1" thickBot="1" x14ac:dyDescent="0.2">
      <c r="A128" s="1138" t="s">
        <v>489</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490</v>
      </c>
      <c r="X128" s="1140"/>
      <c r="Y128" s="1140"/>
      <c r="Z128" s="1141"/>
      <c r="AA128" s="1142">
        <v>5631</v>
      </c>
      <c r="AB128" s="1143"/>
      <c r="AC128" s="1143"/>
      <c r="AD128" s="1143"/>
      <c r="AE128" s="1144"/>
      <c r="AF128" s="1145">
        <v>1119</v>
      </c>
      <c r="AG128" s="1143"/>
      <c r="AH128" s="1143"/>
      <c r="AI128" s="1143"/>
      <c r="AJ128" s="1144"/>
      <c r="AK128" s="1145">
        <v>1111</v>
      </c>
      <c r="AL128" s="1143"/>
      <c r="AM128" s="1143"/>
      <c r="AN128" s="1143"/>
      <c r="AO128" s="1144"/>
      <c r="AP128" s="1146"/>
      <c r="AQ128" s="1147"/>
      <c r="AR128" s="1147"/>
      <c r="AS128" s="1147"/>
      <c r="AT128" s="1148"/>
      <c r="AU128" s="283"/>
      <c r="AV128" s="283"/>
      <c r="AW128" s="283"/>
      <c r="AX128" s="983" t="s">
        <v>491</v>
      </c>
      <c r="AY128" s="984"/>
      <c r="AZ128" s="984"/>
      <c r="BA128" s="984"/>
      <c r="BB128" s="984"/>
      <c r="BC128" s="984"/>
      <c r="BD128" s="984"/>
      <c r="BE128" s="985"/>
      <c r="BF128" s="1149" t="s">
        <v>436</v>
      </c>
      <c r="BG128" s="1150"/>
      <c r="BH128" s="1150"/>
      <c r="BI128" s="1150"/>
      <c r="BJ128" s="1150"/>
      <c r="BK128" s="1150"/>
      <c r="BL128" s="1151"/>
      <c r="BM128" s="1149">
        <v>14.62</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492</v>
      </c>
      <c r="CQ128" s="1132"/>
      <c r="CR128" s="1132"/>
      <c r="CS128" s="1132"/>
      <c r="CT128" s="1132"/>
      <c r="CU128" s="1132"/>
      <c r="CV128" s="1132"/>
      <c r="CW128" s="1132"/>
      <c r="CX128" s="1132"/>
      <c r="CY128" s="1132"/>
      <c r="CZ128" s="1132"/>
      <c r="DA128" s="1132"/>
      <c r="DB128" s="1132"/>
      <c r="DC128" s="1132"/>
      <c r="DD128" s="1132"/>
      <c r="DE128" s="1132"/>
      <c r="DF128" s="1133"/>
      <c r="DG128" s="1134" t="s">
        <v>388</v>
      </c>
      <c r="DH128" s="1135"/>
      <c r="DI128" s="1135"/>
      <c r="DJ128" s="1135"/>
      <c r="DK128" s="1135"/>
      <c r="DL128" s="1135" t="s">
        <v>493</v>
      </c>
      <c r="DM128" s="1135"/>
      <c r="DN128" s="1135"/>
      <c r="DO128" s="1135"/>
      <c r="DP128" s="1135"/>
      <c r="DQ128" s="1135" t="s">
        <v>436</v>
      </c>
      <c r="DR128" s="1135"/>
      <c r="DS128" s="1135"/>
      <c r="DT128" s="1135"/>
      <c r="DU128" s="1135"/>
      <c r="DV128" s="1136" t="s">
        <v>436</v>
      </c>
      <c r="DW128" s="1136"/>
      <c r="DX128" s="1136"/>
      <c r="DY128" s="1136"/>
      <c r="DZ128" s="1137"/>
    </row>
    <row r="129" spans="1:131" s="247" customFormat="1" ht="26.25" customHeight="1" x14ac:dyDescent="0.15">
      <c r="A129" s="1025" t="s">
        <v>105</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494</v>
      </c>
      <c r="X129" s="1169"/>
      <c r="Y129" s="1169"/>
      <c r="Z129" s="1170"/>
      <c r="AA129" s="1053">
        <v>5722518</v>
      </c>
      <c r="AB129" s="1054"/>
      <c r="AC129" s="1054"/>
      <c r="AD129" s="1054"/>
      <c r="AE129" s="1055"/>
      <c r="AF129" s="1056">
        <v>5677338</v>
      </c>
      <c r="AG129" s="1054"/>
      <c r="AH129" s="1054"/>
      <c r="AI129" s="1054"/>
      <c r="AJ129" s="1055"/>
      <c r="AK129" s="1056">
        <v>5645281</v>
      </c>
      <c r="AL129" s="1054"/>
      <c r="AM129" s="1054"/>
      <c r="AN129" s="1054"/>
      <c r="AO129" s="1055"/>
      <c r="AP129" s="1171"/>
      <c r="AQ129" s="1172"/>
      <c r="AR129" s="1172"/>
      <c r="AS129" s="1172"/>
      <c r="AT129" s="1173"/>
      <c r="AU129" s="285"/>
      <c r="AV129" s="285"/>
      <c r="AW129" s="285"/>
      <c r="AX129" s="1162" t="s">
        <v>495</v>
      </c>
      <c r="AY129" s="1045"/>
      <c r="AZ129" s="1045"/>
      <c r="BA129" s="1045"/>
      <c r="BB129" s="1045"/>
      <c r="BC129" s="1045"/>
      <c r="BD129" s="1045"/>
      <c r="BE129" s="1046"/>
      <c r="BF129" s="1163" t="s">
        <v>436</v>
      </c>
      <c r="BG129" s="1164"/>
      <c r="BH129" s="1164"/>
      <c r="BI129" s="1164"/>
      <c r="BJ129" s="1164"/>
      <c r="BK129" s="1164"/>
      <c r="BL129" s="1165"/>
      <c r="BM129" s="1163">
        <v>19.62</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5" t="s">
        <v>496</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497</v>
      </c>
      <c r="X130" s="1169"/>
      <c r="Y130" s="1169"/>
      <c r="Z130" s="1170"/>
      <c r="AA130" s="1053">
        <v>547798</v>
      </c>
      <c r="AB130" s="1054"/>
      <c r="AC130" s="1054"/>
      <c r="AD130" s="1054"/>
      <c r="AE130" s="1055"/>
      <c r="AF130" s="1056">
        <v>511664</v>
      </c>
      <c r="AG130" s="1054"/>
      <c r="AH130" s="1054"/>
      <c r="AI130" s="1054"/>
      <c r="AJ130" s="1055"/>
      <c r="AK130" s="1056">
        <v>479331</v>
      </c>
      <c r="AL130" s="1054"/>
      <c r="AM130" s="1054"/>
      <c r="AN130" s="1054"/>
      <c r="AO130" s="1055"/>
      <c r="AP130" s="1171"/>
      <c r="AQ130" s="1172"/>
      <c r="AR130" s="1172"/>
      <c r="AS130" s="1172"/>
      <c r="AT130" s="1173"/>
      <c r="AU130" s="285"/>
      <c r="AV130" s="285"/>
      <c r="AW130" s="285"/>
      <c r="AX130" s="1162" t="s">
        <v>498</v>
      </c>
      <c r="AY130" s="1045"/>
      <c r="AZ130" s="1045"/>
      <c r="BA130" s="1045"/>
      <c r="BB130" s="1045"/>
      <c r="BC130" s="1045"/>
      <c r="BD130" s="1045"/>
      <c r="BE130" s="1046"/>
      <c r="BF130" s="1199">
        <v>5.7</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499</v>
      </c>
      <c r="X131" s="1207"/>
      <c r="Y131" s="1207"/>
      <c r="Z131" s="1208"/>
      <c r="AA131" s="1100">
        <v>5174720</v>
      </c>
      <c r="AB131" s="1079"/>
      <c r="AC131" s="1079"/>
      <c r="AD131" s="1079"/>
      <c r="AE131" s="1080"/>
      <c r="AF131" s="1078">
        <v>5165674</v>
      </c>
      <c r="AG131" s="1079"/>
      <c r="AH131" s="1079"/>
      <c r="AI131" s="1079"/>
      <c r="AJ131" s="1080"/>
      <c r="AK131" s="1078">
        <v>5165950</v>
      </c>
      <c r="AL131" s="1079"/>
      <c r="AM131" s="1079"/>
      <c r="AN131" s="1079"/>
      <c r="AO131" s="1080"/>
      <c r="AP131" s="1209"/>
      <c r="AQ131" s="1210"/>
      <c r="AR131" s="1210"/>
      <c r="AS131" s="1210"/>
      <c r="AT131" s="1211"/>
      <c r="AU131" s="285"/>
      <c r="AV131" s="285"/>
      <c r="AW131" s="285"/>
      <c r="AX131" s="1181" t="s">
        <v>500</v>
      </c>
      <c r="AY131" s="1132"/>
      <c r="AZ131" s="1132"/>
      <c r="BA131" s="1132"/>
      <c r="BB131" s="1132"/>
      <c r="BC131" s="1132"/>
      <c r="BD131" s="1132"/>
      <c r="BE131" s="1133"/>
      <c r="BF131" s="1182" t="s">
        <v>436</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8" t="s">
        <v>501</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502</v>
      </c>
      <c r="W132" s="1192"/>
      <c r="X132" s="1192"/>
      <c r="Y132" s="1192"/>
      <c r="Z132" s="1193"/>
      <c r="AA132" s="1194">
        <v>5.0954254529999998</v>
      </c>
      <c r="AB132" s="1195"/>
      <c r="AC132" s="1195"/>
      <c r="AD132" s="1195"/>
      <c r="AE132" s="1196"/>
      <c r="AF132" s="1197">
        <v>6.3163296789999999</v>
      </c>
      <c r="AG132" s="1195"/>
      <c r="AH132" s="1195"/>
      <c r="AI132" s="1195"/>
      <c r="AJ132" s="1196"/>
      <c r="AK132" s="1197">
        <v>5.784995983</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503</v>
      </c>
      <c r="W133" s="1175"/>
      <c r="X133" s="1175"/>
      <c r="Y133" s="1175"/>
      <c r="Z133" s="1176"/>
      <c r="AA133" s="1177">
        <v>4.9000000000000004</v>
      </c>
      <c r="AB133" s="1178"/>
      <c r="AC133" s="1178"/>
      <c r="AD133" s="1178"/>
      <c r="AE133" s="1179"/>
      <c r="AF133" s="1177">
        <v>5.4</v>
      </c>
      <c r="AG133" s="1178"/>
      <c r="AH133" s="1178"/>
      <c r="AI133" s="1178"/>
      <c r="AJ133" s="1179"/>
      <c r="AK133" s="1177">
        <v>5.7</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r67u1Aafl4gIvLNVAkNZHzi6mmb92LX6QUo0IT6/OfG3JsH4r9uAGnwYZRRaTLgkHhFO6NcGEsL7Qfykcw9Yg==" saltValue="OtC3y0tm0JdNUKMTWsOJ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2IWZIZsGW9Xx/83CkRdYZZtG1AiL56IhNOXvyp2iVNKz2YdrDLKFHk+lv7ToJINmeWge4SprE/iKcWmGn0rhRQ==" saltValue="9NhiUU73atnFKuUSVr+J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qdHJvbwKq1p4kYvvERQ6BglW/0R3DZD34JCZcaBQYAzU9HRF7S+ObxofcgQAAdctOMThs2cL6czTt3kCr+q8w==" saltValue="yB8FkCXUyfotyTy58oEB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512</v>
      </c>
      <c r="AL9" s="1218"/>
      <c r="AM9" s="1218"/>
      <c r="AN9" s="1219"/>
      <c r="AO9" s="313">
        <v>1580228</v>
      </c>
      <c r="AP9" s="313">
        <v>61214</v>
      </c>
      <c r="AQ9" s="314">
        <v>56845</v>
      </c>
      <c r="AR9" s="315">
        <v>7.7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513</v>
      </c>
      <c r="AL10" s="1218"/>
      <c r="AM10" s="1218"/>
      <c r="AN10" s="1219"/>
      <c r="AO10" s="316">
        <v>185666</v>
      </c>
      <c r="AP10" s="316">
        <v>7192</v>
      </c>
      <c r="AQ10" s="317">
        <v>5922</v>
      </c>
      <c r="AR10" s="318">
        <v>21.4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514</v>
      </c>
      <c r="AL11" s="1218"/>
      <c r="AM11" s="1218"/>
      <c r="AN11" s="1219"/>
      <c r="AO11" s="316">
        <v>251681</v>
      </c>
      <c r="AP11" s="316">
        <v>9749</v>
      </c>
      <c r="AQ11" s="317">
        <v>8264</v>
      </c>
      <c r="AR11" s="318">
        <v>18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515</v>
      </c>
      <c r="AL12" s="1218"/>
      <c r="AM12" s="1218"/>
      <c r="AN12" s="1219"/>
      <c r="AO12" s="316" t="s">
        <v>516</v>
      </c>
      <c r="AP12" s="316" t="s">
        <v>516</v>
      </c>
      <c r="AQ12" s="317">
        <v>284</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517</v>
      </c>
      <c r="AL13" s="1218"/>
      <c r="AM13" s="1218"/>
      <c r="AN13" s="1219"/>
      <c r="AO13" s="316" t="s">
        <v>516</v>
      </c>
      <c r="AP13" s="316" t="s">
        <v>516</v>
      </c>
      <c r="AQ13" s="317">
        <v>20</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518</v>
      </c>
      <c r="AL14" s="1218"/>
      <c r="AM14" s="1218"/>
      <c r="AN14" s="1219"/>
      <c r="AO14" s="316">
        <v>88287</v>
      </c>
      <c r="AP14" s="316">
        <v>3420</v>
      </c>
      <c r="AQ14" s="317">
        <v>2517</v>
      </c>
      <c r="AR14" s="318">
        <v>35.9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519</v>
      </c>
      <c r="AL15" s="1218"/>
      <c r="AM15" s="1218"/>
      <c r="AN15" s="1219"/>
      <c r="AO15" s="316">
        <v>13711</v>
      </c>
      <c r="AP15" s="316">
        <v>531</v>
      </c>
      <c r="AQ15" s="317">
        <v>1185</v>
      </c>
      <c r="AR15" s="318">
        <v>-55.2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520</v>
      </c>
      <c r="AL16" s="1221"/>
      <c r="AM16" s="1221"/>
      <c r="AN16" s="1222"/>
      <c r="AO16" s="316">
        <v>-162519</v>
      </c>
      <c r="AP16" s="316">
        <v>-6296</v>
      </c>
      <c r="AQ16" s="317">
        <v>-4726</v>
      </c>
      <c r="AR16" s="318">
        <v>33.200000000000003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184</v>
      </c>
      <c r="AL17" s="1221"/>
      <c r="AM17" s="1221"/>
      <c r="AN17" s="1222"/>
      <c r="AO17" s="316">
        <v>1957054</v>
      </c>
      <c r="AP17" s="316">
        <v>75811</v>
      </c>
      <c r="AQ17" s="317">
        <v>70311</v>
      </c>
      <c r="AR17" s="318">
        <v>7.8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525</v>
      </c>
      <c r="AL21" s="1213"/>
      <c r="AM21" s="1213"/>
      <c r="AN21" s="1214"/>
      <c r="AO21" s="328">
        <v>8.1300000000000008</v>
      </c>
      <c r="AP21" s="329">
        <v>6.54</v>
      </c>
      <c r="AQ21" s="330">
        <v>1.59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526</v>
      </c>
      <c r="AL22" s="1213"/>
      <c r="AM22" s="1213"/>
      <c r="AN22" s="1214"/>
      <c r="AO22" s="333">
        <v>98.5</v>
      </c>
      <c r="AP22" s="334">
        <v>97.4</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530</v>
      </c>
      <c r="AL32" s="1229"/>
      <c r="AM32" s="1229"/>
      <c r="AN32" s="1230"/>
      <c r="AO32" s="343">
        <v>773346</v>
      </c>
      <c r="AP32" s="343">
        <v>29957</v>
      </c>
      <c r="AQ32" s="344">
        <v>31480</v>
      </c>
      <c r="AR32" s="345">
        <v>-4.8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531</v>
      </c>
      <c r="AL33" s="1229"/>
      <c r="AM33" s="1229"/>
      <c r="AN33" s="1230"/>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532</v>
      </c>
      <c r="AL34" s="1229"/>
      <c r="AM34" s="1229"/>
      <c r="AN34" s="1230"/>
      <c r="AO34" s="343" t="s">
        <v>516</v>
      </c>
      <c r="AP34" s="343" t="s">
        <v>516</v>
      </c>
      <c r="AQ34" s="344">
        <v>0</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533</v>
      </c>
      <c r="AL35" s="1229"/>
      <c r="AM35" s="1229"/>
      <c r="AN35" s="1230"/>
      <c r="AO35" s="343">
        <v>5946</v>
      </c>
      <c r="AP35" s="343">
        <v>230</v>
      </c>
      <c r="AQ35" s="344">
        <v>9510</v>
      </c>
      <c r="AR35" s="345">
        <v>-97.6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534</v>
      </c>
      <c r="AL36" s="1229"/>
      <c r="AM36" s="1229"/>
      <c r="AN36" s="1230"/>
      <c r="AO36" s="343" t="s">
        <v>516</v>
      </c>
      <c r="AP36" s="343" t="s">
        <v>516</v>
      </c>
      <c r="AQ36" s="344">
        <v>2191</v>
      </c>
      <c r="AR36" s="345" t="s">
        <v>516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535</v>
      </c>
      <c r="AL37" s="1229"/>
      <c r="AM37" s="1229"/>
      <c r="AN37" s="1230"/>
      <c r="AO37" s="343" t="s">
        <v>516</v>
      </c>
      <c r="AP37" s="343" t="s">
        <v>516</v>
      </c>
      <c r="AQ37" s="344">
        <v>905</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536</v>
      </c>
      <c r="AL38" s="1232"/>
      <c r="AM38" s="1232"/>
      <c r="AN38" s="1233"/>
      <c r="AO38" s="346" t="s">
        <v>516</v>
      </c>
      <c r="AP38" s="346" t="s">
        <v>516</v>
      </c>
      <c r="AQ38" s="347">
        <v>0</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537</v>
      </c>
      <c r="AL39" s="1232"/>
      <c r="AM39" s="1232"/>
      <c r="AN39" s="1233"/>
      <c r="AO39" s="343">
        <v>-1111</v>
      </c>
      <c r="AP39" s="343">
        <v>-43</v>
      </c>
      <c r="AQ39" s="344">
        <v>-3197</v>
      </c>
      <c r="AR39" s="345">
        <v>-98.7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538</v>
      </c>
      <c r="AL40" s="1229"/>
      <c r="AM40" s="1229"/>
      <c r="AN40" s="1230"/>
      <c r="AO40" s="343">
        <v>-479331</v>
      </c>
      <c r="AP40" s="343">
        <v>-18568</v>
      </c>
      <c r="AQ40" s="344">
        <v>-28113</v>
      </c>
      <c r="AR40" s="345">
        <v>-34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297</v>
      </c>
      <c r="AL41" s="1235"/>
      <c r="AM41" s="1235"/>
      <c r="AN41" s="1236"/>
      <c r="AO41" s="343">
        <v>298850</v>
      </c>
      <c r="AP41" s="343">
        <v>11577</v>
      </c>
      <c r="AQ41" s="344">
        <v>12777</v>
      </c>
      <c r="AR41" s="345">
        <v>-9.4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507</v>
      </c>
      <c r="AN49" s="1225" t="s">
        <v>542</v>
      </c>
      <c r="AO49" s="1226"/>
      <c r="AP49" s="1226"/>
      <c r="AQ49" s="1226"/>
      <c r="AR49" s="122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569899</v>
      </c>
      <c r="AN51" s="365">
        <v>21622</v>
      </c>
      <c r="AO51" s="366">
        <v>-60.8</v>
      </c>
      <c r="AP51" s="367">
        <v>49919</v>
      </c>
      <c r="AQ51" s="368">
        <v>-6.3</v>
      </c>
      <c r="AR51" s="369">
        <v>-54.5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373210</v>
      </c>
      <c r="AN52" s="373">
        <v>14160</v>
      </c>
      <c r="AO52" s="374">
        <v>-68</v>
      </c>
      <c r="AP52" s="375">
        <v>26398</v>
      </c>
      <c r="AQ52" s="376">
        <v>-8.6999999999999993</v>
      </c>
      <c r="AR52" s="377">
        <v>-59.3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1577720</v>
      </c>
      <c r="AN53" s="365">
        <v>60163</v>
      </c>
      <c r="AO53" s="366">
        <v>178.2</v>
      </c>
      <c r="AP53" s="367">
        <v>47738</v>
      </c>
      <c r="AQ53" s="368">
        <v>-4.4000000000000004</v>
      </c>
      <c r="AR53" s="369">
        <v>182.6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929184</v>
      </c>
      <c r="AN54" s="373">
        <v>35433</v>
      </c>
      <c r="AO54" s="374">
        <v>150.19999999999999</v>
      </c>
      <c r="AP54" s="375">
        <v>24937</v>
      </c>
      <c r="AQ54" s="376">
        <v>-5.5</v>
      </c>
      <c r="AR54" s="377">
        <v>155.69999999999999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1076920</v>
      </c>
      <c r="AN55" s="365">
        <v>41212</v>
      </c>
      <c r="AO55" s="366">
        <v>-31.5</v>
      </c>
      <c r="AP55" s="367">
        <v>52191</v>
      </c>
      <c r="AQ55" s="368">
        <v>9.3000000000000007</v>
      </c>
      <c r="AR55" s="369">
        <v>-40.799999999999997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367590</v>
      </c>
      <c r="AN56" s="373">
        <v>14067</v>
      </c>
      <c r="AO56" s="374">
        <v>-60.3</v>
      </c>
      <c r="AP56" s="375">
        <v>24843</v>
      </c>
      <c r="AQ56" s="376">
        <v>-0.4</v>
      </c>
      <c r="AR56" s="377">
        <v>-59.9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1207216</v>
      </c>
      <c r="AN57" s="365">
        <v>46490</v>
      </c>
      <c r="AO57" s="366">
        <v>12.8</v>
      </c>
      <c r="AP57" s="367">
        <v>47387</v>
      </c>
      <c r="AQ57" s="368">
        <v>-9.1999999999999993</v>
      </c>
      <c r="AR57" s="369">
        <v>22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674880</v>
      </c>
      <c r="AN58" s="373">
        <v>25990</v>
      </c>
      <c r="AO58" s="374">
        <v>84.8</v>
      </c>
      <c r="AP58" s="375">
        <v>24928</v>
      </c>
      <c r="AQ58" s="376">
        <v>0.3</v>
      </c>
      <c r="AR58" s="377">
        <v>84.5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959475</v>
      </c>
      <c r="AN59" s="365">
        <v>37167</v>
      </c>
      <c r="AO59" s="366">
        <v>-20.100000000000001</v>
      </c>
      <c r="AP59" s="367">
        <v>51264</v>
      </c>
      <c r="AQ59" s="368">
        <v>8.1999999999999993</v>
      </c>
      <c r="AR59" s="369">
        <v>-28.3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487141</v>
      </c>
      <c r="AN60" s="373">
        <v>18870</v>
      </c>
      <c r="AO60" s="374">
        <v>-27.4</v>
      </c>
      <c r="AP60" s="375">
        <v>26040</v>
      </c>
      <c r="AQ60" s="376">
        <v>4.5</v>
      </c>
      <c r="AR60" s="377">
        <v>-31.9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1078246</v>
      </c>
      <c r="AN61" s="380">
        <v>41331</v>
      </c>
      <c r="AO61" s="381">
        <v>15.7</v>
      </c>
      <c r="AP61" s="382">
        <v>49700</v>
      </c>
      <c r="AQ61" s="383">
        <v>-0.5</v>
      </c>
      <c r="AR61" s="369">
        <v>16.2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566401</v>
      </c>
      <c r="AN62" s="373">
        <v>21704</v>
      </c>
      <c r="AO62" s="374">
        <v>15.9</v>
      </c>
      <c r="AP62" s="375">
        <v>25429</v>
      </c>
      <c r="AQ62" s="376">
        <v>-2</v>
      </c>
      <c r="AR62" s="377">
        <v>17.899999999999999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jtPywa7xBFoIEZ2iSFm7AY1FdvBeQVyUmsoyy2kbneGbaaXieJKrL0rtnhFQFYtAalg9Wwq3H6VqZYO4JCINQ==" saltValue="g1Iv63tpl0aMCtOfR9/96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caSHu3NPpFxRSIPB3toOOeevj5CwWlog+h5D1eUXmqYUmAHHEPIQ/zuBRS2W2Kc/f5XbJcdFbIDsDZAV7fBEhQ==" saltValue="Se/cxZgrYgHOVMWL6tF/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HdaaskR2kwkXwpCdTDk1UahFWdkssU3ceWcYMt9AJXctIUhkzSWDPbZDdF1i+sKydCc9d1hxOcfECDmAsPgkSw==" saltValue="40ViSpQzEW5PElWzS+B0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7" t="s">
        <v>3</v>
      </c>
      <c r="D47" s="1237"/>
      <c r="E47" s="1238"/>
      <c r="F47" s="11">
        <v>48.03</v>
      </c>
      <c r="G47" s="12">
        <v>49.28</v>
      </c>
      <c r="H47" s="12">
        <v>49.1</v>
      </c>
      <c r="I47" s="12">
        <v>49.5</v>
      </c>
      <c r="J47" s="13">
        <v>41.93</v>
      </c>
    </row>
    <row r="48" spans="2:10" ht="57.75" customHeight="1" x14ac:dyDescent="0.15">
      <c r="B48" s="14"/>
      <c r="C48" s="1239" t="s">
        <v>4</v>
      </c>
      <c r="D48" s="1239"/>
      <c r="E48" s="1240"/>
      <c r="F48" s="15">
        <v>7.31</v>
      </c>
      <c r="G48" s="16">
        <v>7.28</v>
      </c>
      <c r="H48" s="16">
        <v>6.22</v>
      </c>
      <c r="I48" s="16">
        <v>5.28</v>
      </c>
      <c r="J48" s="17">
        <v>6.38</v>
      </c>
    </row>
    <row r="49" spans="2:10" ht="57.75" customHeight="1" thickBot="1" x14ac:dyDescent="0.2">
      <c r="B49" s="18"/>
      <c r="C49" s="1241" t="s">
        <v>5</v>
      </c>
      <c r="D49" s="1241"/>
      <c r="E49" s="1242"/>
      <c r="F49" s="19">
        <v>3.4</v>
      </c>
      <c r="G49" s="20">
        <v>0.81</v>
      </c>
      <c r="H49" s="20" t="s">
        <v>563</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Bxo5ziJEgmT+GywyTLgNAk2XVrQ80I5Mdz0safXT8BASBSFGYPk7ytczaVFhSv3nHh9eIgH8Xd0U4YJAkeRiGg==" saltValue="JO3KV+6iDjvk3NaT0bJe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森　達裕</cp:lastModifiedBy>
  <cp:lastPrinted>2021-10-21T04:54:41Z</cp:lastPrinted>
  <dcterms:created xsi:type="dcterms:W3CDTF">2021-02-05T04:08:13Z</dcterms:created>
  <dcterms:modified xsi:type="dcterms:W3CDTF">2021-10-21T04:55:00Z</dcterms:modified>
  <cp:category/>
</cp:coreProperties>
</file>