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財政課\■財政係\070財政状況資料集\H29(H28決算）\H30.11.21【確認依頼11月26日〆切】平成28年度財政状況資料集の最終確認について\"/>
    </mc:Choice>
  </mc:AlternateContent>
  <bookViews>
    <workbookView xWindow="0" yWindow="0" windowWidth="15480" windowHeight="5700"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AM35" i="9"/>
  <c r="CO34" i="9"/>
  <c r="BW34" i="9"/>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alcChain>
</file>

<file path=xl/sharedStrings.xml><?xml version="1.0" encoding="utf-8"?>
<sst xmlns="http://schemas.openxmlformats.org/spreadsheetml/2006/main" count="1141" uniqueCount="565">
  <si>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</si>
  <si>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</si>
  <si>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</si>
  <si>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</si>
  <si>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</si>
  <si>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</si>
  <si>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</si>
  <si>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</si>
  <si>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</si>
  <si>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</si>
  <si>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</si>
  <si>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</si>
  <si>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</si>
  <si>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</si>
  <si>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</si>
  <si>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</si>
  <si>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</si>
  <si>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</si>
  <si>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</si>
  <si>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</si>
  <si>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</si>
  <si>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</si>
  <si>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</si>
  <si>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</si>
  <si>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</si>
  <si>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</si>
  <si>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</si>
  <si>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</si>
  <si>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</si>
  <si>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</si>
  <si>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</si>
  <si>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</si>
  <si>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</si>
  <si>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</si>
  <si>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</si>
  <si>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</si>
  <si>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</si>
  <si>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</si>
  <si>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</si>
  <si>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</si>
  <si>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</si>
  <si>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</si>
  <si>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</si>
  <si>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</si>
  <si>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</si>
  <si>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</si>
  <si>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</si>
  <si>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</si>
  <si>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</si>
  <si>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</si>
  <si>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</si>
  <si>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</si>
  <si>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</si>
  <si>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</si>
  <si>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</si>
  <si>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</si>
  <si>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</si>
  <si>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</si>
  <si>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</si>
  <si>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</si>
  <si>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</si>
  <si>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</si>
  <si>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</si>
  <si>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</si>
  <si>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</si>
  <si>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</si>
  <si>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</si>
  <si>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</si>
  <si>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</si>
  <si>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</si>
  <si>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</si>
  <si>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</si>
  <si>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</si>
  <si>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</si>
  <si>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</si>
  <si>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</si>
  <si>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</si>
  <si>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</si>
  <si>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</si>
  <si>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</si>
  <si>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</si>
  <si>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</si>
  <si>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石井町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</si>
  <si>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</si>
  <si>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</si>
  <si>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</si>
  <si>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</si>
  <si>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</si>
  <si>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</si>
  <si>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</si>
  <si>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</si>
  <si>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</si>
  <si>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</si>
  <si>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</si>
  <si>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</si>
  <si>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</si>
  <si>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</si>
  <si>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</si>
  <si>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</si>
  <si>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</si>
  <si>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</si>
  <si>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</si>
  <si>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</si>
  <si>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</si>
  <si>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</si>
  <si>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</si>
  <si>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</si>
  <si>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</si>
  <si>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</si>
  <si>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</si>
  <si>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</si>
  <si>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</si>
  <si>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</si>
  <si>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</si>
  <si>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</si>
  <si>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</si>
  <si>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</si>
  <si>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</si>
  <si>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</si>
  <si>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</si>
  <si>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</si>
  <si>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</si>
  <si>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</si>
  <si>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</si>
  <si>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</si>
  <si>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</si>
  <si>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</si>
  <si>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</si>
  <si>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</si>
  <si>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</si>
  <si>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</si>
  <si>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</si>
  <si>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</si>
  <si>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</si>
  <si>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</si>
  <si>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</si>
  <si>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</si>
  <si>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</si>
  <si>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</si>
  <si>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</si>
  <si>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</si>
  <si>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</si>
  <si>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</si>
  <si>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</si>
  <si>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</si>
  <si>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</si>
  <si>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</si>
  <si>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</si>
  <si>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</si>
  <si>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</si>
  <si>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</si>
  <si>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</si>
  <si>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</si>
  <si>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</si>
  <si>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</si>
  <si>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</si>
  <si>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</si>
  <si>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</si>
  <si>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</si>
  <si>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</si>
  <si>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</si>
  <si>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</si>
  <si>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</si>
  <si>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</si>
  <si>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</si>
  <si>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</si>
  <si>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</si>
  <si>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</si>
  <si>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</si>
  <si>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</si>
  <si>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</si>
  <si>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</si>
  <si>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</si>
  <si>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</si>
  <si>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</si>
  <si>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</si>
  <si>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</si>
  <si>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</si>
  <si>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</si>
  <si>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</si>
  <si>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</si>
  <si>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</si>
  <si>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</si>
  <si>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</si>
  <si>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</si>
  <si>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</si>
  <si>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</si>
  <si>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</si>
  <si>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</si>
  <si>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</si>
  <si>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</si>
  <si>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</si>
  <si>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</si>
  <si>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</si>
  <si>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</si>
  <si>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</si>
  <si>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徳島県石井町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</si>
  <si>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</si>
  <si>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</si>
  <si>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</si>
  <si>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</si>
  <si>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</si>
  <si>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</si>
  <si>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</si>
  <si>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</si>
  <si>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</si>
  <si>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</si>
  <si>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</si>
  <si>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</si>
  <si>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</si>
  <si>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</si>
  <si>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</si>
  <si>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</si>
  <si>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</si>
  <si>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</si>
  <si>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</si>
  <si>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</si>
  <si>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</si>
  <si>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</si>
  <si>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</si>
  <si>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</si>
  <si>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</si>
  <si>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</si>
  <si>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</si>
  <si>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</si>
  <si>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</si>
  <si>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</si>
  <si>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</si>
  <si>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</si>
  <si>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</si>
  <si>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</si>
  <si>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</si>
  <si>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</si>
  <si>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</si>
  <si>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</si>
  <si>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</si>
  <si>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</si>
  <si>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</si>
  <si>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</si>
  <si>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</si>
  <si>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</si>
  <si>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</si>
  <si>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</si>
  <si>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</si>
  <si>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</si>
  <si>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</si>
  <si>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</si>
  <si>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</si>
  <si>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</si>
  <si>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</si>
  <si>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</si>
  <si>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</si>
  <si>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</si>
  <si>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</si>
  <si>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</si>
  <si>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</si>
  <si>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</si>
  <si>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</si>
  <si>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</si>
  <si>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</si>
  <si>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</si>
  <si>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</si>
  <si>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</si>
  <si>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</si>
  <si>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</si>
  <si>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</si>
  <si>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</si>
  <si>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</si>
  <si>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</si>
  <si>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</si>
  <si>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</si>
  <si>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</si>
  <si>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</si>
  <si>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</si>
  <si>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</si>
  <si>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</si>
  <si>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</si>
  <si>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</si>
  <si>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</si>
  <si>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</si>
  <si>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</si>
  <si>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</si>
  <si>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</si>
  <si>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</si>
  <si>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</si>
  <si>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</si>
  <si>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</si>
  <si>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</si>
  <si>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</si>
  <si>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</si>
  <si>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</si>
  <si>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</si>
  <si>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</si>
  <si>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</si>
  <si>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</si>
  <si>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</si>
  <si>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</si>
  <si>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</si>
  <si>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</si>
  <si>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</si>
  <si>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</si>
  <si>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</si>
  <si>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</si>
  <si>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</si>
  <si>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</si>
  <si>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</si>
  <si>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</si>
  <si>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</si>
  <si>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</si>
  <si>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</si>
  <si>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</si>
  <si>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</si>
  <si>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</si>
  <si>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</si>
  <si>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</si>
  <si>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</si>
  <si>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</si>
  <si>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</si>
  <si>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</si>
  <si>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</si>
  <si>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</si>
  <si>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</si>
  <si>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</si>
  <si>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</si>
  <si>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</si>
  <si>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</si>
  <si>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</si>
  <si>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</si>
  <si>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</si>
  <si>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</si>
  <si>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</si>
  <si>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</si>
  <si>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</si>
  <si>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</si>
  <si>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</si>
  <si>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</si>
  <si>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</si>
  <si>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</si>
  <si>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</si>
  <si>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</si>
  <si>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</si>
  <si>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</si>
  <si>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</si>
  <si>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</si>
  <si>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</si>
  <si>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徳島県石井町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</si>
  <si>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</si>
  <si>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</si>
  <si>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</si>
  <si>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</si>
  <si>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</si>
  <si>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</si>
  <si>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</si>
  <si>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</si>
  <si>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</si>
  <si>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</si>
  <si>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</si>
  <si>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</si>
  <si>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</si>
  <si>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</si>
  <si>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</si>
  <si>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</si>
  <si>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</si>
  <si>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</si>
  <si>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</si>
  <si>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</si>
  <si>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石井町住宅新築資金等貸付事業特別会計</t>
    <phoneticPr fontId="5"/>
  </si>
  <si>
    <t>石井町給与集中管理特別会計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</si>
  <si>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</si>
  <si>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</si>
  <si>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</si>
  <si>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</si>
  <si>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</si>
  <si>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</si>
  <si>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</si>
  <si>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</si>
  <si>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</si>
  <si>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</si>
  <si>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</si>
  <si>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</si>
  <si>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</si>
  <si>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石井町国民健康保険特別会計</t>
    <phoneticPr fontId="5"/>
  </si>
  <si>
    <t>石井町介護保険特別会計</t>
    <phoneticPr fontId="5"/>
  </si>
  <si>
    <t>石井町後期高齢者医療特別会計</t>
    <phoneticPr fontId="5"/>
  </si>
  <si>
    <t>石井町水道事業会計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</si>
  <si>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</si>
  <si>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</si>
  <si>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</si>
  <si>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</si>
  <si>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</si>
  <si>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</si>
  <si>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</si>
  <si>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</si>
  <si>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</si>
  <si>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</si>
  <si>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</si>
  <si>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</si>
  <si>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</si>
  <si>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</si>
  <si>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</si>
  <si>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</si>
  <si>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</si>
  <si>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</si>
  <si>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</si>
  <si>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</si>
  <si>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</si>
  <si>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</si>
  <si>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</si>
  <si>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</si>
  <si>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</si>
  <si>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</si>
  <si>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</si>
  <si>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</si>
  <si>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</si>
  <si>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</si>
  <si>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</si>
  <si>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</si>
  <si>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</si>
  <si>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</si>
  <si>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</si>
  <si>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</si>
  <si>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</si>
  <si>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</si>
  <si>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</si>
  <si>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</si>
  <si>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</si>
  <si>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</si>
  <si>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</si>
  <si>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</si>
  <si>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</si>
  <si>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</si>
  <si>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</si>
  <si>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</si>
  <si>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</si>
  <si>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</si>
  <si>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</si>
  <si>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</si>
  <si>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</si>
  <si>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</si>
  <si>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石井町後期高齢者医療特別会計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</si>
  <si>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</si>
  <si>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</si>
  <si>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</si>
  <si>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</si>
  <si>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</si>
  <si>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</si>
  <si>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</si>
  <si>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</si>
  <si>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</si>
  <si>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</si>
  <si>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</si>
  <si>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</si>
  <si>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</si>
  <si>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</si>
  <si>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</si>
  <si>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</si>
  <si>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</si>
  <si>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</si>
  <si>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</si>
  <si>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</si>
  <si>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</si>
  <si>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</si>
  <si>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</si>
  <si>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</si>
  <si>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</si>
  <si>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</si>
  <si>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</si>
  <si>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</si>
  <si>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</si>
  <si>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</si>
  <si>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</si>
  <si>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</si>
  <si>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</si>
  <si>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</si>
  <si>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</si>
  <si>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</si>
  <si>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</si>
  <si>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</si>
  <si>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</si>
  <si>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</si>
  <si>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</si>
  <si>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</si>
  <si>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</si>
  <si>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</si>
  <si>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</si>
  <si>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</si>
  <si>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</si>
  <si>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</si>
  <si>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</si>
  <si>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</si>
  <si>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</si>
  <si>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</si>
  <si>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</si>
  <si>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</si>
  <si>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</si>
  <si>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</si>
  <si>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</si>
  <si>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</si>
  <si>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</si>
  <si>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</si>
  <si>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</si>
  <si>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</si>
  <si>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</si>
  <si>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</si>
  <si>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</si>
  <si>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</si>
  <si>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</si>
  <si>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</si>
  <si>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</si>
  <si>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</si>
  <si>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</si>
  <si>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</si>
  <si>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</si>
  <si>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</si>
  <si>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</si>
  <si>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</si>
  <si>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</si>
  <si>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</si>
  <si>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</si>
  <si>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</si>
  <si>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</si>
  <si>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</si>
  <si>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</si>
  <si>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</si>
  <si>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</si>
  <si>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</si>
  <si>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石井町国民健康保険特別会計</t>
  </si>
  <si>
    <t>石井町水道事業会計</t>
  </si>
  <si>
    <t>石井町介護保険特別会計</t>
  </si>
  <si>
    <t>石井町後期高齢者医療特別会計</t>
  </si>
  <si>
    <t>石井町住宅新築資金等貸付事業特別会計</t>
  </si>
  <si>
    <t>石井町給与集中管理特別会計</t>
  </si>
  <si>
    <t>その他会計（赤字）</t>
  </si>
  <si>
    <t>その他会計（黒字）</t>
  </si>
  <si>
    <t>名西消防組合</t>
    <rPh sb="0" eb="2">
      <t>ミョウザイ</t>
    </rPh>
    <rPh sb="2" eb="4">
      <t>ショウボウ</t>
    </rPh>
    <rPh sb="4" eb="6">
      <t>クミアイ</t>
    </rPh>
    <phoneticPr fontId="2"/>
  </si>
  <si>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</si>
  <si>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徳島県市町村総合事務組合（一般会計）</t>
    <rPh sb="0" eb="2">
      <t>トクシマ</t>
    </rPh>
    <rPh sb="2" eb="3">
      <t>ケン</t>
    </rPh>
    <rPh sb="3" eb="6">
      <t>シチョウソン</t>
    </rPh>
    <rPh sb="6" eb="8">
      <t>ソウゴウ</t>
    </rPh>
    <rPh sb="8" eb="10">
      <t>ジム</t>
    </rPh>
    <rPh sb="10" eb="12">
      <t>クミアイ</t>
    </rPh>
    <rPh sb="13" eb="15">
      <t>イッパン</t>
    </rPh>
    <rPh sb="15" eb="17">
      <t>カイケイ</t>
    </rPh>
    <phoneticPr fontId="2"/>
  </si>
  <si>
    <t>徳島県市町村総合事務組合（滞納整理機構特別会計）</t>
    <rPh sb="0" eb="2">
      <t>トクシマ</t>
    </rPh>
    <rPh sb="2" eb="3">
      <t>ケン</t>
    </rPh>
    <rPh sb="3" eb="6">
      <t>シチョウソン</t>
    </rPh>
    <rPh sb="6" eb="8">
      <t>ソウゴウ</t>
    </rPh>
    <rPh sb="8" eb="10">
      <t>ジム</t>
    </rPh>
    <rPh sb="10" eb="12">
      <t>クミアイ</t>
    </rPh>
    <rPh sb="13" eb="15">
      <t>タイノウ</t>
    </rPh>
    <rPh sb="15" eb="17">
      <t>セイリ</t>
    </rPh>
    <rPh sb="17" eb="19">
      <t>キコウ</t>
    </rPh>
    <rPh sb="19" eb="21">
      <t>トクベツ</t>
    </rPh>
    <rPh sb="21" eb="23">
      <t>カイケイ</t>
    </rPh>
    <phoneticPr fontId="2"/>
  </si>
  <si>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2"/>
  </si>
  <si>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</si>
  <si>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</si>
  <si>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</si>
  <si>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</si>
  <si>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</si>
  <si>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</si>
  <si>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</si>
  <si>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</si>
  <si>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</si>
  <si>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石井町土地開発公社</t>
    <rPh sb="0" eb="3">
      <t>イシイチョウ</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</si>
  <si>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</si>
  <si>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</si>
  <si>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</si>
  <si>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</si>
  <si>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</si>
  <si>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</si>
  <si>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過去の大型事業に係る地方債の償還終了により地方債の現在高は減少し、将来負担比率の分子が負数となっているため将来負担比率は算出されていない。しかしながら有形固定資産減価償却率は類似団体内平均値より７．７ポイント高いことから、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</si>
  <si>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</si>
  <si>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</si>
  <si>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</si>
  <si>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</si>
  <si>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</si>
  <si>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</si>
  <si>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実質公債費比率は、近年、過去の大型事業に係る地方債の償還終了及び新規地方債の発行抑制により減少傾向にあり、類似団体と比較して低い水準となっている。
将来負担比率についても、過去の大型事業に係る地方債の償還終了により地方債の現在高は減少し、将来負担比率の分子が負数となっているため将来負担比率は算出されていない。
今後も現状を維持し、健全な財政運営を行えるよう努める。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</si>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</sst>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25261</c:v>
                </c:pt>
                <c:pt idx="1">
                  <c:v>29887</c:v>
                </c:pt>
                <c:pt idx="2">
                  <c:v>55200</c:v>
                </c:pt>
                <c:pt idx="3">
                  <c:v>21622</c:v>
                </c:pt>
                <c:pt idx="4">
                  <c:v>60163</c:v>
                </c:pt>
              </c:numCache>
            </c:numRef>
          </c:val>
          <c:smooth val="0"/>
        </c:ser>
        <c:dLbls>
          <c:showLegendKey val="0"/>
          <c:showVal val="0"/>
          <c:showCatName val="0"/>
          <c:showSerName val="0"/>
          <c:showPercent val="0"/>
          <c:showBubbleSize val="0"/>
        </c:dLbls>
        <c:marker val="1"/>
        <c:smooth val="0"/>
        <c:axId val="-1161921472"/>
        <c:axId val="-1161911680"/>
      </c:lineChart>
      <c:catAx>
        <c:axId val="-1161921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911680"/>
        <c:crosses val="autoZero"/>
        <c:auto val="1"/>
        <c:lblAlgn val="ctr"/>
        <c:lblOffset val="100"/>
        <c:tickLblSkip val="1"/>
        <c:tickMarkSkip val="1"/>
        <c:noMultiLvlLbl val="0"/>
      </c:catAx>
      <c:valAx>
        <c:axId val="-1161911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921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6.56</c:v>
                </c:pt>
                <c:pt idx="1">
                  <c:v>6.26</c:v>
                </c:pt>
                <c:pt idx="2">
                  <c:v>7.91</c:v>
                </c:pt>
                <c:pt idx="3">
                  <c:v>7.31</c:v>
                </c:pt>
                <c:pt idx="4">
                  <c:v>7.28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40.03</c:v>
                </c:pt>
                <c:pt idx="1">
                  <c:v>42.99</c:v>
                </c:pt>
                <c:pt idx="2">
                  <c:v>44.33</c:v>
                </c:pt>
                <c:pt idx="3">
                  <c:v>48.03</c:v>
                </c:pt>
                <c:pt idx="4">
                  <c:v>49.28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61915488"/>
        <c:axId val="-1161923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3.47</c:v>
                </c:pt>
                <c:pt idx="1">
                  <c:v>3.03</c:v>
                </c:pt>
                <c:pt idx="2">
                  <c:v>2.74</c:v>
                </c:pt>
                <c:pt idx="3">
                  <c:v>3.4</c:v>
                </c:pt>
                <c:pt idx="4">
                  <c:v>0.81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61915488"/>
        <c:axId val="-1161923648"/>
      </c:lineChart>
      <c:catAx>
        <c:axId val="-11619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1923648"/>
        <c:crosses val="autoZero"/>
        <c:auto val="1"/>
        <c:lblAlgn val="ctr"/>
        <c:lblOffset val="100"/>
        <c:tickLblSkip val="1"/>
        <c:tickMarkSkip val="1"/>
        <c:noMultiLvlLbl val="0"/>
      </c:catAx>
      <c:valAx>
        <c:axId val="-116192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9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石井町給与集中管理特別会計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石井町住宅新築資金等貸付事業特別会計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石井町後期高齢者医療特別会計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0.02</c:v>
                </c:pt>
                <c:pt idx="4">
                  <c:v>#N/A</c:v>
                </c:pt>
                <c:pt idx="5">
                  <c:v>0.02</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石井町介護保険特別会計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1.07</c:v>
                </c:pt>
                <c:pt idx="2">
                  <c:v>#N/A</c:v>
                </c:pt>
                <c:pt idx="3">
                  <c:v>1.32</c:v>
                </c:pt>
                <c:pt idx="4">
                  <c:v>#N/A</c:v>
                </c:pt>
                <c:pt idx="5">
                  <c:v>1.1100000000000001</c:v>
                </c:pt>
                <c:pt idx="6">
                  <c:v>#N/A</c:v>
                </c:pt>
                <c:pt idx="7">
                  <c:v>1.25</c:v>
                </c:pt>
                <c:pt idx="8">
                  <c:v>#N/A</c:v>
                </c:pt>
                <c:pt idx="9">
                  <c:v>1.52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石井町水道事業会計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3.98</c:v>
                </c:pt>
                <c:pt idx="2">
                  <c:v>#N/A</c:v>
                </c:pt>
                <c:pt idx="3">
                  <c:v>4.05</c:v>
                </c:pt>
                <c:pt idx="4">
                  <c:v>#N/A</c:v>
                </c:pt>
                <c:pt idx="5">
                  <c:v>3.43</c:v>
                </c:pt>
                <c:pt idx="6">
                  <c:v>#N/A</c:v>
                </c:pt>
                <c:pt idx="7">
                  <c:v>3.4</c:v>
                </c:pt>
                <c:pt idx="8">
                  <c:v>#N/A</c:v>
                </c:pt>
                <c:pt idx="9">
                  <c:v>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石井町国民健康保険特別会計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c:v>
                </c:pt>
                <c:pt idx="2">
                  <c:v>#N/A</c:v>
                </c:pt>
                <c:pt idx="3">
                  <c:v>3.86</c:v>
                </c:pt>
                <c:pt idx="4">
                  <c:v>#N/A</c:v>
                </c:pt>
                <c:pt idx="5">
                  <c:v>5.9</c:v>
                </c:pt>
                <c:pt idx="6">
                  <c:v>#N/A</c:v>
                </c:pt>
                <c:pt idx="7">
                  <c:v>3.65</c:v>
                </c:pt>
                <c:pt idx="8">
                  <c:v>#N/A</c:v>
                </c:pt>
                <c:pt idx="9">
                  <c:v>4.76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6.55</c:v>
                </c:pt>
                <c:pt idx="2">
                  <c:v>#N/A</c:v>
                </c:pt>
                <c:pt idx="3">
                  <c:v>6.25</c:v>
                </c:pt>
                <c:pt idx="4">
                  <c:v>#N/A</c:v>
                </c:pt>
                <c:pt idx="5">
                  <c:v>7.9</c:v>
                </c:pt>
                <c:pt idx="6">
                  <c:v>#N/A</c:v>
                </c:pt>
                <c:pt idx="7">
                  <c:v>7.3</c:v>
                </c:pt>
                <c:pt idx="8">
                  <c:v>#N/A</c:v>
                </c:pt>
                <c:pt idx="9">
                  <c:v>7.28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61919296"/>
        <c:axId val="-1161910048"/>
      </c:barChart>
      <c:catAx>
        <c:axId val="-116191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910048"/>
        <c:crosses val="autoZero"/>
        <c:auto val="1"/>
        <c:lblAlgn val="ctr"/>
        <c:lblOffset val="100"/>
        <c:tickLblSkip val="1"/>
        <c:tickMarkSkip val="1"/>
        <c:noMultiLvlLbl val="0"/>
      </c:catAx>
      <c:valAx>
        <c:axId val="-116191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919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660</c:v>
                </c:pt>
                <c:pt idx="5">
                  <c:v>639</c:v>
                </c:pt>
                <c:pt idx="8">
                  <c:v>665</c:v>
                </c:pt>
                <c:pt idx="11">
                  <c:v>570</c:v>
                </c:pt>
                <c:pt idx="14">
                  <c:v>564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c:v>
                </c:pt>
                <c:pt idx="3">
                  <c:v>5</c:v>
                </c:pt>
                <c:pt idx="6">
                  <c:v>4</c:v>
                </c:pt>
                <c:pt idx="9">
                  <c:v>4</c:v>
                </c:pt>
                <c:pt idx="12">
                  <c:v>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1050</c:v>
                </c:pt>
                <c:pt idx="3">
                  <c:v>1019</c:v>
                </c:pt>
                <c:pt idx="6">
                  <c:v>1012</c:v>
                </c:pt>
                <c:pt idx="9">
                  <c:v>818</c:v>
                </c:pt>
                <c:pt idx="12">
                  <c:v>815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61910592"/>
        <c:axId val="-1161917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394</c:v>
                </c:pt>
                <c:pt idx="2">
                  <c:v>#N/A</c:v>
                </c:pt>
                <c:pt idx="3">
                  <c:v>#N/A</c:v>
                </c:pt>
                <c:pt idx="4">
                  <c:v>385</c:v>
                </c:pt>
                <c:pt idx="5">
                  <c:v>#N/A</c:v>
                </c:pt>
                <c:pt idx="6">
                  <c:v>#N/A</c:v>
                </c:pt>
                <c:pt idx="7">
                  <c:v>351</c:v>
                </c:pt>
                <c:pt idx="8">
                  <c:v>#N/A</c:v>
                </c:pt>
                <c:pt idx="9">
                  <c:v>#N/A</c:v>
                </c:pt>
                <c:pt idx="10">
                  <c:v>252</c:v>
                </c:pt>
                <c:pt idx="11">
                  <c:v>#N/A</c:v>
                </c:pt>
                <c:pt idx="12">
                  <c:v>#N/A</c:v>
                </c:pt>
                <c:pt idx="13">
                  <c:v>255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61910592"/>
        <c:axId val="-1161917120"/>
      </c:lineChart>
      <c:catAx>
        <c:axId val="-11619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917120"/>
        <c:crosses val="autoZero"/>
        <c:auto val="1"/>
        <c:lblAlgn val="ctr"/>
        <c:lblOffset val="100"/>
        <c:tickLblSkip val="1"/>
        <c:tickMarkSkip val="1"/>
        <c:noMultiLvlLbl val="0"/>
      </c:catAx>
      <c:valAx>
        <c:axId val="-1161917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9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5738</c:v>
                </c:pt>
                <c:pt idx="5">
                  <c:v>5628</c:v>
                </c:pt>
                <c:pt idx="8">
                  <c:v>5467</c:v>
                </c:pt>
                <c:pt idx="11">
                  <c:v>5449</c:v>
                </c:pt>
                <c:pt idx="14">
                  <c:v>5255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c:v>
                </c:pt>
                <c:pt idx="5">
                  <c:v>18</c:v>
                </c:pt>
                <c:pt idx="8">
                  <c:v>24</c:v>
                </c:pt>
                <c:pt idx="11">
                  <c:v>34</c:v>
                </c:pt>
                <c:pt idx="14">
                  <c:v>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5221</c:v>
                </c:pt>
                <c:pt idx="5">
                  <c:v>5599</c:v>
                </c:pt>
                <c:pt idx="8">
                  <c:v>5353</c:v>
                </c:pt>
                <c:pt idx="11">
                  <c:v>5846</c:v>
                </c:pt>
                <c:pt idx="14">
                  <c:v>5662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1579</c:v>
                </c:pt>
                <c:pt idx="3">
                  <c:v>1548</c:v>
                </c:pt>
                <c:pt idx="6">
                  <c:v>1646</c:v>
                </c:pt>
                <c:pt idx="9">
                  <c:v>1543</c:v>
                </c:pt>
                <c:pt idx="12">
                  <c:v>1244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c:v>
                </c:pt>
                <c:pt idx="3">
                  <c:v>37</c:v>
                </c:pt>
                <c:pt idx="6">
                  <c:v>34</c:v>
                </c:pt>
                <c:pt idx="9">
                  <c:v>29</c:v>
                </c:pt>
                <c:pt idx="12">
                  <c:v>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6328</c:v>
                </c:pt>
                <c:pt idx="3">
                  <c:v>6015</c:v>
                </c:pt>
                <c:pt idx="6">
                  <c:v>5985</c:v>
                </c:pt>
                <c:pt idx="9">
                  <c:v>5705</c:v>
                </c:pt>
                <c:pt idx="12">
                  <c:v>5617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1916032"/>
        <c:axId val="-1161908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1916032"/>
        <c:axId val="-1161908960"/>
      </c:lineChart>
      <c:catAx>
        <c:axId val="-11619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908960"/>
        <c:crosses val="autoZero"/>
        <c:auto val="1"/>
        <c:lblAlgn val="ctr"/>
        <c:lblOffset val="100"/>
        <c:tickLblSkip val="1"/>
        <c:tickMarkSkip val="1"/>
        <c:noMultiLvlLbl val="0"/>
      </c:catAx>
      <c:valAx>
        <c:axId val="-116190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9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{2A8B3904-E090-43FA-B1B5-5312C88378C3}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{E99F452F-F51D-43DD-8229-88CCBC078196}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{CA7A05F5-3DB3-4145-8FAF-9CE368DEB440}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{D1B2FF6F-12E3-4AF8-95FD-53729F4C59BB}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{B82BD820-9DB3-4E3E-9CC1-EF9F43EE573F}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61.1</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{FE3BE20B-EDC6-41E1-BDA6-2BAFB9B5653A}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{9EAE1465-BD9C-4E33-8FF2-8F0AAA48C635}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{3530E76D-3E48-4DF4-8C2C-44727E40C9A2}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{4C5DB4B6-302C-4E1D-83A1-EDCCF0B84514}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{3B8BB5CD-B7D8-42B3-8AD3-D4D003D040FA}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1912768"/>
        <c:axId val="-1161922560"/>
      </c:scatterChart>
      <c:valAx>
        <c:axId val="-1161912768"/>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922560"/>
        <c:crosses val="autoZero"/>
        <c:crossBetween val="midCat"/>
      </c:valAx>
      <c:valAx>
        <c:axId val="-1161922560"/>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1912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{F6B005CC-95C6-47B6-B62C-7D70221FAF3B}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{65387E6D-CCA3-4423-8B37-CCF45F000E38}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{21FC9AFD-E3EE-4F5A-BE0C-44EC0EDE69EC}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{F0FCE26B-DAF5-4E00-B0B6-7EA2F77B61ED}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{DED950C6-DB7F-4D72-AEDE-20A6E2ECAE76}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8.3000000000000007</c:v>
                </c:pt>
                <c:pt idx="1">
                  <c:v>7.9</c:v>
                </c:pt>
                <c:pt idx="2">
                  <c:v>7.4</c:v>
                </c:pt>
                <c:pt idx="3">
                  <c:v>6.4</c:v>
                </c:pt>
                <c:pt idx="4">
                  <c:v>5.5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{5252C1B8-2872-4197-89A6-7822BA86EDF4}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{2AF48C7B-E72F-4F49-8B1F-13F387C7E7A6}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{FE32118F-EF1F-4E20-A90B-87342CB6DF58}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{8FBED031-6029-40B4-BC56-C96010E42800}</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{69A6D550-BC28-423D-B7BB-D9379AD4A803}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6526432"/>
        <c:axId val="-1076527520"/>
      </c:scatterChart>
      <c:valAx>
        <c:axId val="-107652643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6527520"/>
        <c:crosses val="autoZero"/>
        <c:crossBetween val="midCat"/>
      </c:valAx>
      <c:valAx>
        <c:axId val="-1076527520"/>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6526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lang="ja-JP" altLang="ja-JP" sz="1400" b="0" i="0" baseline="0">
              <a:solidFill>
                <a:schemeClr val="dk1"/>
              </a:solidFill>
              <a:effectLst/>
              <a:latin typeface="+mn-lt"/>
              <a:ea typeface="+mn-ea"/>
              <a:cs typeface="+mn-cs"/>
            </a:rPr>
            <a:t>過去の大型事業に係る地方債の償還終了及び新規地方債の発行抑制により、元利償還金は減少傾向にあるが、平成</a:t>
          </a:r>
          <a:r>
            <a:rPr lang="ja-JP" altLang="en-US" sz="1400" b="0" i="0" baseline="0">
              <a:solidFill>
                <a:schemeClr val="dk1"/>
              </a:solidFill>
              <a:effectLst/>
              <a:latin typeface="+mn-lt"/>
              <a:ea typeface="+mn-ea"/>
              <a:cs typeface="+mn-cs"/>
            </a:rPr>
            <a:t>３０</a:t>
          </a:r>
          <a:r>
            <a:rPr lang="ja-JP" altLang="ja-JP" sz="1400" b="0" i="0" baseline="0">
              <a:solidFill>
                <a:schemeClr val="dk1"/>
              </a:solidFill>
              <a:effectLst/>
              <a:latin typeface="+mn-lt"/>
              <a:ea typeface="+mn-ea"/>
              <a:cs typeface="+mn-cs"/>
            </a:rPr>
            <a:t>年度からは庁舎建設事業により発行された</a:t>
          </a:r>
          <a:r>
            <a:rPr lang="ja-JP" altLang="en-US" sz="1400" b="0" i="0" baseline="0">
              <a:solidFill>
                <a:schemeClr val="dk1"/>
              </a:solidFill>
              <a:effectLst/>
              <a:latin typeface="+mn-lt"/>
              <a:ea typeface="+mn-ea"/>
              <a:cs typeface="+mn-cs"/>
            </a:rPr>
            <a:t>全ての</a:t>
          </a:r>
          <a:r>
            <a:rPr lang="ja-JP" altLang="ja-JP" sz="1400" b="0" i="0" baseline="0">
              <a:solidFill>
                <a:schemeClr val="dk1"/>
              </a:solidFill>
              <a:effectLst/>
              <a:latin typeface="+mn-lt"/>
              <a:ea typeface="+mn-ea"/>
              <a:cs typeface="+mn-cs"/>
            </a:rPr>
            <a:t>地方債の</a:t>
          </a:r>
          <a:r>
            <a:rPr lang="ja-JP" altLang="en-US" sz="1400" b="0" i="0" baseline="0">
              <a:solidFill>
                <a:schemeClr val="dk1"/>
              </a:solidFill>
              <a:effectLst/>
              <a:latin typeface="+mn-lt"/>
              <a:ea typeface="+mn-ea"/>
              <a:cs typeface="+mn-cs"/>
            </a:rPr>
            <a:t>元利</a:t>
          </a:r>
          <a:r>
            <a:rPr lang="ja-JP" altLang="ja-JP" sz="1400" b="0" i="0" baseline="0">
              <a:solidFill>
                <a:schemeClr val="dk1"/>
              </a:solidFill>
              <a:effectLst/>
              <a:latin typeface="+mn-lt"/>
              <a:ea typeface="+mn-ea"/>
              <a:cs typeface="+mn-cs"/>
            </a:rPr>
            <a:t>償還が始まるなど、暫くは高い水準で推移することが予想される。</a:t>
          </a:r>
          <a:endParaRPr lang="ja-JP" altLang="ja-JP" sz="1400">
            <a:effectLst/>
          </a:endParaRPr>
        </a:p>
        <a:p>
          <a:r>
            <a:rPr lang="ja-JP" altLang="ja-JP" sz="1400" b="0" i="0" baseline="0">
              <a:solidFill>
                <a:schemeClr val="dk1"/>
              </a:solidFill>
              <a:effectLst/>
              <a:latin typeface="+mn-lt"/>
              <a:ea typeface="+mn-ea"/>
              <a:cs typeface="+mn-cs"/>
            </a:rPr>
            <a:t>今後も新規地方債の発行については基本的に抑制しつつ、実施が不可欠な大型事業に係る財源確保にあたっては、補助金等の活用を念頭に置き、実質公債費比率の分子の増加を最小限に抑え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r>
            <a:rPr lang="ja-JP" altLang="ja-JP" sz="1400" b="0" i="0" baseline="0">
              <a:solidFill>
                <a:schemeClr val="dk1"/>
              </a:solidFill>
              <a:effectLst/>
              <a:latin typeface="+mn-lt"/>
              <a:ea typeface="+mn-ea"/>
              <a:cs typeface="+mn-cs"/>
            </a:rPr>
            <a:t>過去の大型事業に係る地方債の償還終了により地方債の現在高は減少している。平成２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年度においては、</a:t>
          </a:r>
          <a:r>
            <a:rPr lang="ja-JP" altLang="en-US" sz="1400" b="0" i="0" baseline="0">
              <a:solidFill>
                <a:schemeClr val="dk1"/>
              </a:solidFill>
              <a:effectLst/>
              <a:latin typeface="+mn-lt"/>
              <a:ea typeface="+mn-ea"/>
              <a:cs typeface="+mn-cs"/>
            </a:rPr>
            <a:t>平成２７年度と比較し充当可能基金額が減少したが、平成２６年度の額は上回っている。</a:t>
          </a:r>
          <a:endParaRPr lang="en-US" altLang="ja-JP" sz="1400" b="0" i="0" baseline="0">
            <a:solidFill>
              <a:schemeClr val="dk1"/>
            </a:solidFill>
            <a:effectLst/>
            <a:latin typeface="+mn-lt"/>
            <a:ea typeface="+mn-ea"/>
            <a:cs typeface="+mn-cs"/>
          </a:endParaRPr>
        </a:p>
        <a:p>
          <a:r>
            <a:rPr lang="ja-JP" altLang="ja-JP" sz="1400" b="0" i="0" baseline="0">
              <a:solidFill>
                <a:schemeClr val="dk1"/>
              </a:solidFill>
              <a:effectLst/>
              <a:latin typeface="+mn-lt"/>
              <a:ea typeface="+mn-ea"/>
              <a:cs typeface="+mn-cs"/>
            </a:rPr>
            <a:t>なお、将来負担比率の分子は負数であるため将来負担比率は算出されていない。今後も現状を維持し、健全な財政運営を行えるよう努める。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平成２８年度については、固定資産台帳作成中のため、当該団体値は表示されていないが、平成２７年度の有形固定資産減価償却率は類似団体より７．</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高い水準にある。こうした状況を踏まえ、公共施設等総合管理計画に基づき、町全体の公共施設等の総量抑制、施設の維持管理・運営方法の見直し、資産の有効活用等、老朽化対策の取り組みを積極的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74930</xdr:rowOff>
    </xdr:from>
    <xdr:to>
      <xdr:col>3</xdr:col>
      <xdr:colOff>511175</xdr:colOff>
      <xdr:row>28</xdr:row>
      <xdr:rowOff>5080</xdr:rowOff>
    </xdr:to>
    <xdr:sp macro="" textlink="">
      <xdr:nvSpPr>
        <xdr:cNvPr id="85" name="円/楕円 84"/>
        <xdr:cNvSpPr/>
      </xdr:nvSpPr>
      <xdr:spPr>
        <a:xfrm>
          <a:off x="4000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6"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21607</xdr:rowOff>
    </xdr:from>
    <xdr:ext cx="405111" cy="259045"/>
    <xdr:sp macro="" textlink="">
      <xdr:nvSpPr>
        <xdr:cNvPr id="87" name="n_1mainValue有形固定資産減価償却率"/>
        <xdr:cNvSpPr txBox="1"/>
      </xdr:nvSpPr>
      <xdr:spPr>
        <a:xfrm>
          <a:off x="3836043"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23495</xdr:rowOff>
    </xdr:from>
    <xdr:to>
      <xdr:col>5</xdr:col>
      <xdr:colOff>409575</xdr:colOff>
      <xdr:row>37</xdr:row>
      <xdr:rowOff>125095</xdr:rowOff>
    </xdr:to>
    <xdr:sp macro="" textlink="">
      <xdr:nvSpPr>
        <xdr:cNvPr id="70" name="円/楕円 69"/>
        <xdr:cNvSpPr/>
      </xdr:nvSpPr>
      <xdr:spPr>
        <a:xfrm>
          <a:off x="3746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141622</xdr:rowOff>
    </xdr:from>
    <xdr:ext cx="405111" cy="259045"/>
    <xdr:sp macro="" textlink="">
      <xdr:nvSpPr>
        <xdr:cNvPr id="72" name="n_1mainValue【道路】&#10;有形固定資産減価償却率"/>
        <xdr:cNvSpPr txBox="1"/>
      </xdr:nvSpPr>
      <xdr:spPr>
        <a:xfrm>
          <a:off x="3582043"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134945</xdr:rowOff>
    </xdr:from>
    <xdr:to>
      <xdr:col>14</xdr:col>
      <xdr:colOff>79375</xdr:colOff>
      <xdr:row>37</xdr:row>
      <xdr:rowOff>65095</xdr:rowOff>
    </xdr:to>
    <xdr:sp macro="" textlink="">
      <xdr:nvSpPr>
        <xdr:cNvPr id="108" name="円/楕円 107"/>
        <xdr:cNvSpPr/>
      </xdr:nvSpPr>
      <xdr:spPr>
        <a:xfrm>
          <a:off x="9588500" y="63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107063</xdr:rowOff>
    </xdr:from>
    <xdr:ext cx="469744" cy="259045"/>
    <xdr:sp macro="" textlink="">
      <xdr:nvSpPr>
        <xdr:cNvPr id="109" name="n_1aveValue【道路】&#10;一人当たり延長"/>
        <xdr:cNvSpPr txBox="1"/>
      </xdr:nvSpPr>
      <xdr:spPr>
        <a:xfrm>
          <a:off x="9391727" y="67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81622</xdr:rowOff>
    </xdr:from>
    <xdr:ext cx="534377" cy="259045"/>
    <xdr:sp macro="" textlink="">
      <xdr:nvSpPr>
        <xdr:cNvPr id="110" name="n_1mainValue【道路】&#10;一人当たり延長"/>
        <xdr:cNvSpPr txBox="1"/>
      </xdr:nvSpPr>
      <xdr:spPr>
        <a:xfrm>
          <a:off x="9359410" y="608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3" name="直線コネクタ 132"/>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34"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35" name="直線コネクタ 134"/>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36"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37" name="直線コネクタ 136"/>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38"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39" name="フローチャート : 判断 138"/>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0" name="フローチャート : 判断 139"/>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129794</xdr:rowOff>
    </xdr:from>
    <xdr:to>
      <xdr:col>5</xdr:col>
      <xdr:colOff>409575</xdr:colOff>
      <xdr:row>62</xdr:row>
      <xdr:rowOff>59944</xdr:rowOff>
    </xdr:to>
    <xdr:sp macro="" textlink="">
      <xdr:nvSpPr>
        <xdr:cNvPr id="146" name="円/楕円 145"/>
        <xdr:cNvSpPr/>
      </xdr:nvSpPr>
      <xdr:spPr>
        <a:xfrm>
          <a:off x="3746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147" name="n_1aveValue【橋りょう・トンネル】&#10;有形固定資産減価償却率"/>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51071</xdr:rowOff>
    </xdr:from>
    <xdr:ext cx="405111" cy="259045"/>
    <xdr:sp macro="" textlink="">
      <xdr:nvSpPr>
        <xdr:cNvPr id="148" name="n_1mainValue【橋りょう・トンネル】&#10;有形固定資産減価償却率"/>
        <xdr:cNvSpPr txBox="1"/>
      </xdr:nvSpPr>
      <xdr:spPr>
        <a:xfrm>
          <a:off x="3582043"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2" name="直線コネクタ 171"/>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3"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4" name="直線コネクタ 173"/>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5"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6" name="直線コネクタ 175"/>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7"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78" name="フローチャート : 判断 177"/>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79" name="フローチャート : 判断 178"/>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77391</xdr:rowOff>
    </xdr:from>
    <xdr:to>
      <xdr:col>14</xdr:col>
      <xdr:colOff>79375</xdr:colOff>
      <xdr:row>60</xdr:row>
      <xdr:rowOff>7541</xdr:rowOff>
    </xdr:to>
    <xdr:sp macro="" textlink="">
      <xdr:nvSpPr>
        <xdr:cNvPr id="185" name="円/楕円 184"/>
        <xdr:cNvSpPr/>
      </xdr:nvSpPr>
      <xdr:spPr>
        <a:xfrm>
          <a:off x="9588500" y="101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74072</xdr:rowOff>
    </xdr:from>
    <xdr:ext cx="599010" cy="259045"/>
    <xdr:sp macro="" textlink="">
      <xdr:nvSpPr>
        <xdr:cNvPr id="186"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24068</xdr:rowOff>
    </xdr:from>
    <xdr:ext cx="599010" cy="259045"/>
    <xdr:sp macro="" textlink="">
      <xdr:nvSpPr>
        <xdr:cNvPr id="187" name="n_1mainValue【橋りょう・トンネル】&#10;一人当たり有形固定資産（償却資産）額"/>
        <xdr:cNvSpPr txBox="1"/>
      </xdr:nvSpPr>
      <xdr:spPr>
        <a:xfrm>
          <a:off x="9327094" y="99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211,354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10" name="直線コネクタ 209"/>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11"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12" name="直線コネクタ 211"/>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3"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4" name="直線コネクタ 21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15"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16" name="フローチャート : 判断 215"/>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7" name="フローチャート : 判断 21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156463</xdr:rowOff>
    </xdr:from>
    <xdr:to>
      <xdr:col>5</xdr:col>
      <xdr:colOff>409575</xdr:colOff>
      <xdr:row>80</xdr:row>
      <xdr:rowOff>86613</xdr:rowOff>
    </xdr:to>
    <xdr:sp macro="" textlink="">
      <xdr:nvSpPr>
        <xdr:cNvPr id="223" name="円/楕円 222"/>
        <xdr:cNvSpPr/>
      </xdr:nvSpPr>
      <xdr:spPr>
        <a:xfrm>
          <a:off x="3746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4"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103140</xdr:rowOff>
    </xdr:from>
    <xdr:ext cx="405111" cy="259045"/>
    <xdr:sp macro="" textlink="">
      <xdr:nvSpPr>
        <xdr:cNvPr id="225" name="n_1mainValue【公営住宅】&#10;有形固定資産減価償却率"/>
        <xdr:cNvSpPr txBox="1"/>
      </xdr:nvSpPr>
      <xdr:spPr>
        <a:xfrm>
          <a:off x="3582043"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6" name="直線コネクタ 2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7" name="テキスト ボックス 2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8" name="直線コネクタ 2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9" name="テキスト ボックス 2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0" name="直線コネクタ 2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1" name="テキスト ボックス 2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2" name="直線コネクタ 2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3" name="テキスト ボックス 2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4" name="直線コネクタ 2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5" name="テキスト ボックス 2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49" name="直線コネクタ 248"/>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0"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1" name="直線コネクタ 250"/>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2"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3" name="直線コネクタ 252"/>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4"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55" name="フローチャート : 判断 254"/>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56" name="フローチャート : 判断 255"/>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21971</xdr:rowOff>
    </xdr:from>
    <xdr:to>
      <xdr:col>14</xdr:col>
      <xdr:colOff>79375</xdr:colOff>
      <xdr:row>85</xdr:row>
      <xdr:rowOff>123571</xdr:rowOff>
    </xdr:to>
    <xdr:sp macro="" textlink="">
      <xdr:nvSpPr>
        <xdr:cNvPr id="262" name="円/楕円 261"/>
        <xdr:cNvSpPr/>
      </xdr:nvSpPr>
      <xdr:spPr>
        <a:xfrm>
          <a:off x="9588500" y="14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122317</xdr:rowOff>
    </xdr:from>
    <xdr:ext cx="469744" cy="259045"/>
    <xdr:sp macro="" textlink="">
      <xdr:nvSpPr>
        <xdr:cNvPr id="263"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140098</xdr:rowOff>
    </xdr:from>
    <xdr:ext cx="469744" cy="259045"/>
    <xdr:sp macro="" textlink="">
      <xdr:nvSpPr>
        <xdr:cNvPr id="264" name="n_1mainValue【公営住宅】&#10;一人当たり面積"/>
        <xdr:cNvSpPr txBox="1"/>
      </xdr:nvSpPr>
      <xdr:spPr>
        <a:xfrm>
          <a:off x="9391727" y="1437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2" name="直線コネクタ 2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3" name="テキスト ボックス 29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4" name="直線コネクタ 2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5" name="テキスト ボックス 2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6" name="直線コネクタ 2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7" name="テキスト ボックス 2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8" name="直線コネクタ 2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9" name="テキスト ボックス 2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0" name="直線コネクタ 2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1" name="テキスト ボックス 30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3" name="テキスト ボックス 3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05" name="直線コネクタ 304"/>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06"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07" name="直線コネクタ 306"/>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08"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09" name="直線コネクタ 308"/>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0"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1" name="フローチャート : 判断 310"/>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2" name="フローチャート : 判断 311"/>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147320</xdr:rowOff>
    </xdr:from>
    <xdr:to>
      <xdr:col>22</xdr:col>
      <xdr:colOff>415925</xdr:colOff>
      <xdr:row>34</xdr:row>
      <xdr:rowOff>77470</xdr:rowOff>
    </xdr:to>
    <xdr:sp macro="" textlink="">
      <xdr:nvSpPr>
        <xdr:cNvPr id="318" name="円/楕円 317"/>
        <xdr:cNvSpPr/>
      </xdr:nvSpPr>
      <xdr:spPr>
        <a:xfrm>
          <a:off x="15430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19"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93997</xdr:rowOff>
    </xdr:from>
    <xdr:ext cx="405111" cy="259045"/>
    <xdr:sp macro="" textlink="">
      <xdr:nvSpPr>
        <xdr:cNvPr id="320" name="n_1mainValue【認定こども園・幼稚園・保育所】&#10;有形固定資産減価償却率"/>
        <xdr:cNvSpPr txBox="1"/>
      </xdr:nvSpPr>
      <xdr:spPr>
        <a:xfrm>
          <a:off x="15266043"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1" name="直線コネクタ 3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2" name="テキスト ボックス 3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3" name="直線コネクタ 3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4" name="テキスト ボックス 3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5" name="直線コネクタ 3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6" name="テキスト ボックス 3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7" name="直線コネクタ 3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8" name="テキスト ボックス 3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9" name="直線コネクタ 3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0" name="テキスト ボックス 3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1" name="直線コネクタ 3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2" name="テキスト ボックス 3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4" name="直線コネクタ 343"/>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45"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46" name="直線コネクタ 345"/>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47"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48" name="直線コネクタ 347"/>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49"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0" name="フローチャート : 判断 349"/>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1" name="フローチャート : 判断 350"/>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2" name="テキスト ボックス 3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3" name="テキスト ボックス 3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4" name="テキスト ボックス 3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5" name="テキスト ボックス 3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6" name="テキスト ボックス 3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168275</xdr:rowOff>
    </xdr:from>
    <xdr:to>
      <xdr:col>31</xdr:col>
      <xdr:colOff>85725</xdr:colOff>
      <xdr:row>40</xdr:row>
      <xdr:rowOff>98425</xdr:rowOff>
    </xdr:to>
    <xdr:sp macro="" textlink="">
      <xdr:nvSpPr>
        <xdr:cNvPr id="357" name="円/楕円 356"/>
        <xdr:cNvSpPr/>
      </xdr:nvSpPr>
      <xdr:spPr>
        <a:xfrm>
          <a:off x="21272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58"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114952</xdr:rowOff>
    </xdr:from>
    <xdr:ext cx="469744" cy="259045"/>
    <xdr:sp macro="" textlink="">
      <xdr:nvSpPr>
        <xdr:cNvPr id="359" name="n_1mainValue【認定こども園・幼稚園・保育所】&#10;一人当たり面積"/>
        <xdr:cNvSpPr txBox="1"/>
      </xdr:nvSpPr>
      <xdr:spPr>
        <a:xfrm>
          <a:off x="21075727" y="663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7" name="正方形/長方形 3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8" name="テキスト ボックス 3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9" name="直線コネクタ 3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0" name="テキスト ボックス 3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1" name="直線コネクタ 3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2" name="テキスト ボックス 3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3" name="直線コネクタ 3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4" name="テキスト ボックス 3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5" name="直線コネクタ 3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6" name="テキスト ボックス 3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7" name="直線コネクタ 3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8" name="テキスト ボックス 3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9" name="直線コネクタ 3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0" name="テキスト ボックス 3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4" name="直線コネクタ 383"/>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85"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86" name="直線コネクタ 385"/>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87"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88" name="直線コネクタ 387"/>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89"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0" name="フローチャート : 判断 389"/>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1" name="フローチャート : 判断 390"/>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6350</xdr:rowOff>
    </xdr:from>
    <xdr:to>
      <xdr:col>22</xdr:col>
      <xdr:colOff>415925</xdr:colOff>
      <xdr:row>58</xdr:row>
      <xdr:rowOff>107950</xdr:rowOff>
    </xdr:to>
    <xdr:sp macro="" textlink="">
      <xdr:nvSpPr>
        <xdr:cNvPr id="397" name="円/楕円 396"/>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9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124477</xdr:rowOff>
    </xdr:from>
    <xdr:ext cx="405111" cy="259045"/>
    <xdr:sp macro="" textlink="">
      <xdr:nvSpPr>
        <xdr:cNvPr id="399" name="n_1mainValue【学校施設】&#10;有形固定資産減価償却率"/>
        <xdr:cNvSpPr txBox="1"/>
      </xdr:nvSpPr>
      <xdr:spPr>
        <a:xfrm>
          <a:off x="15266043"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4" name="直線コネクタ 42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2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26" name="直線コネクタ 42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2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28" name="直線コネクタ 42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29"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0" name="フローチャート : 判断 42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1" name="フローチャート : 判断 43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53975</xdr:rowOff>
    </xdr:from>
    <xdr:to>
      <xdr:col>31</xdr:col>
      <xdr:colOff>85725</xdr:colOff>
      <xdr:row>58</xdr:row>
      <xdr:rowOff>155575</xdr:rowOff>
    </xdr:to>
    <xdr:sp macro="" textlink="">
      <xdr:nvSpPr>
        <xdr:cNvPr id="437" name="円/楕円 436"/>
        <xdr:cNvSpPr/>
      </xdr:nvSpPr>
      <xdr:spPr>
        <a:xfrm>
          <a:off x="2127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110507</xdr:rowOff>
    </xdr:from>
    <xdr:ext cx="469744" cy="259045"/>
    <xdr:sp macro="" textlink="">
      <xdr:nvSpPr>
        <xdr:cNvPr id="43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652</xdr:rowOff>
    </xdr:from>
    <xdr:ext cx="469744" cy="259045"/>
    <xdr:sp macro="" textlink="">
      <xdr:nvSpPr>
        <xdr:cNvPr id="439" name="n_1mainValue【学校施設】&#10;一人当たり面積"/>
        <xdr:cNvSpPr txBox="1"/>
      </xdr:nvSpPr>
      <xdr:spPr>
        <a:xfrm>
          <a:off x="21075727" y="97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7" name="直線コネクタ 4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8" name="テキスト ボックス 4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9" name="直線コネクタ 4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0" name="テキスト ボックス 4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1" name="直線コネクタ 4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2" name="テキスト ボックス 4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3" name="直線コネクタ 4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4" name="テキスト ボックス 4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5" name="直線コネクタ 4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6" name="テキスト ボックス 4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7" name="直線コネクタ 4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8" name="テキスト ボックス 4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9" name="直線コネクタ 4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0" name="テキスト ボックス 4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482" name="直線コネクタ 4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4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484" name="直線コネクタ 4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4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486" name="直線コネクタ 4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48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488" name="フローチャート : 判断 4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489" name="フローチャート : 判断 48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0" name="テキスト ボックス 4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1" name="テキスト ボックス 4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2" name="テキスト ボックス 4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3" name="テキスト ボックス 4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4" name="テキスト ボックス 4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15602</xdr:rowOff>
    </xdr:from>
    <xdr:to>
      <xdr:col>22</xdr:col>
      <xdr:colOff>415925</xdr:colOff>
      <xdr:row>106</xdr:row>
      <xdr:rowOff>117202</xdr:rowOff>
    </xdr:to>
    <xdr:sp macro="" textlink="">
      <xdr:nvSpPr>
        <xdr:cNvPr id="495" name="円/楕円 494"/>
        <xdr:cNvSpPr/>
      </xdr:nvSpPr>
      <xdr:spPr>
        <a:xfrm>
          <a:off x="15430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141895</xdr:rowOff>
    </xdr:from>
    <xdr:ext cx="405111" cy="259045"/>
    <xdr:sp macro="" textlink="">
      <xdr:nvSpPr>
        <xdr:cNvPr id="496"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108329</xdr:rowOff>
    </xdr:from>
    <xdr:ext cx="405111" cy="259045"/>
    <xdr:sp macro="" textlink="">
      <xdr:nvSpPr>
        <xdr:cNvPr id="497" name="n_1mainValue【公民館】&#10;有形固定資産減価償却率"/>
        <xdr:cNvSpPr txBox="1"/>
      </xdr:nvSpPr>
      <xdr:spPr>
        <a:xfrm>
          <a:off x="15266043"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8" name="正方形/長方形 4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9" name="正方形/長方形 4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0" name="正方形/長方形 4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1" name="正方形/長方形 5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2" name="正方形/長方形 5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3" name="正方形/長方形 5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4" name="正方形/長方形 5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5" name="正方形/長方形 5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6" name="テキスト ボックス 5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7" name="直線コネクタ 5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8" name="直線コネクタ 5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9" name="テキスト ボックス 5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0" name="直線コネクタ 5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1" name="テキスト ボックス 5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2" name="直線コネクタ 5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3" name="テキスト ボックス 5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4" name="直線コネクタ 5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5" name="テキスト ボックス 5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6" name="直線コネクタ 5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7" name="テキスト ボックス 5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8" name="直線コネクタ 5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9" name="テキスト ボックス 5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1" name="直線コネクタ 520"/>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2"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3" name="直線コネクタ 52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4"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5" name="直線コネクタ 524"/>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6"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7" name="フローチャート : 判断 526"/>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8" name="フローチャート : 判断 527"/>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9" name="テキスト ボックス 5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0" name="テキスト ボックス 5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1" name="テキスト ボックス 5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2" name="テキスト ボックス 5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3" name="テキスト ボックス 5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139700</xdr:rowOff>
    </xdr:from>
    <xdr:to>
      <xdr:col>31</xdr:col>
      <xdr:colOff>85725</xdr:colOff>
      <xdr:row>104</xdr:row>
      <xdr:rowOff>69850</xdr:rowOff>
    </xdr:to>
    <xdr:sp macro="" textlink="">
      <xdr:nvSpPr>
        <xdr:cNvPr id="534" name="円/楕円 533"/>
        <xdr:cNvSpPr/>
      </xdr:nvSpPr>
      <xdr:spPr>
        <a:xfrm>
          <a:off x="2127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99077</xdr:rowOff>
    </xdr:from>
    <xdr:ext cx="469744" cy="259045"/>
    <xdr:sp macro="" textlink="">
      <xdr:nvSpPr>
        <xdr:cNvPr id="535"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86377</xdr:rowOff>
    </xdr:from>
    <xdr:ext cx="469744" cy="259045"/>
    <xdr:sp macro="" textlink="">
      <xdr:nvSpPr>
        <xdr:cNvPr id="536" name="n_1mainValue【公民館】&#10;一人当たり面積"/>
        <xdr:cNvSpPr txBox="1"/>
      </xdr:nvSpPr>
      <xdr:spPr>
        <a:xfrm>
          <a:off x="21075727"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7" name="正方形/長方形 5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8" name="正方形/長方形 5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9" name="テキスト ボックス 5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平成２８年度数値については、固定資産台帳作成中のため当該団体値は表示されていない。</a:t>
          </a:r>
          <a:endParaRPr lang="ja-JP" altLang="ja-JP" sz="1400">
            <a:effectLst/>
          </a:endParaRPr>
        </a:p>
        <a:p>
          <a:r>
            <a:rPr kumimoji="1" lang="ja-JP" altLang="ja-JP" sz="1100">
              <a:solidFill>
                <a:schemeClr val="dk1"/>
              </a:solidFill>
              <a:effectLst/>
              <a:latin typeface="+mn-lt"/>
              <a:ea typeface="+mn-ea"/>
              <a:cs typeface="+mn-cs"/>
            </a:rPr>
            <a:t>平成２７年度数値について類似団体と比較して特に有形固定資産減価償却率が高くなっている施設は、公営住宅、認定こども園・幼稚園・保育所である。</a:t>
          </a:r>
          <a:endParaRPr lang="ja-JP" altLang="ja-JP" sz="1400">
            <a:effectLst/>
          </a:endParaRPr>
        </a:p>
        <a:p>
          <a:r>
            <a:rPr kumimoji="1" lang="ja-JP" altLang="ja-JP" sz="1100">
              <a:solidFill>
                <a:schemeClr val="dk1"/>
              </a:solidFill>
              <a:effectLst/>
              <a:latin typeface="+mn-lt"/>
              <a:ea typeface="+mn-ea"/>
              <a:cs typeface="+mn-cs"/>
            </a:rPr>
            <a:t>公営住宅については公共施設等総合管理計画、公営住宅等長寿命化計画に基づき、取壊しも含め、修繕・改善に取り組んでいく。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認定こども園・幼稚園・保育所については、公共施設等総合管理計画に基づき、一部民営化も視野に入れた整備等の検討を行っていく。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152400</xdr:rowOff>
    </xdr:from>
    <xdr:to>
      <xdr:col>6</xdr:col>
      <xdr:colOff>510540</xdr:colOff>
      <xdr:row>62</xdr:row>
      <xdr:rowOff>26670</xdr:rowOff>
    </xdr:to>
    <xdr:cxnSp macro="">
      <xdr:nvCxnSpPr>
        <xdr:cNvPr id="73" name="直線コネクタ 72"/>
        <xdr:cNvCxnSpPr/>
      </xdr:nvCxnSpPr>
      <xdr:spPr>
        <a:xfrm flipV="1">
          <a:off x="4634865" y="9753600"/>
          <a:ext cx="0" cy="90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30497</xdr:rowOff>
    </xdr:from>
    <xdr:ext cx="405111" cy="259045"/>
    <xdr:sp macro="" textlink="">
      <xdr:nvSpPr>
        <xdr:cNvPr id="74" name="【体育館・プール】&#10;有形固定資産減価償却率最小値テキスト"/>
        <xdr:cNvSpPr txBox="1"/>
      </xdr:nvSpPr>
      <xdr:spPr>
        <a:xfrm>
          <a:off x="47244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62</xdr:row>
      <xdr:rowOff>26670</xdr:rowOff>
    </xdr:from>
    <xdr:to>
      <xdr:col>6</xdr:col>
      <xdr:colOff>600075</xdr:colOff>
      <xdr:row>62</xdr:row>
      <xdr:rowOff>26670</xdr:rowOff>
    </xdr:to>
    <xdr:cxnSp macro="">
      <xdr:nvCxnSpPr>
        <xdr:cNvPr id="75" name="直線コネクタ 74"/>
        <xdr:cNvCxnSpPr/>
      </xdr:nvCxnSpPr>
      <xdr:spPr>
        <a:xfrm>
          <a:off x="4546600" y="106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99077</xdr:rowOff>
    </xdr:from>
    <xdr:ext cx="405111" cy="259045"/>
    <xdr:sp macro="" textlink="">
      <xdr:nvSpPr>
        <xdr:cNvPr id="76" name="【体育館・プール】&#10;有形固定資産減価償却率最大値テキスト"/>
        <xdr:cNvSpPr txBox="1"/>
      </xdr:nvSpPr>
      <xdr:spPr>
        <a:xfrm>
          <a:off x="4724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56</xdr:row>
      <xdr:rowOff>152400</xdr:rowOff>
    </xdr:from>
    <xdr:to>
      <xdr:col>6</xdr:col>
      <xdr:colOff>600075</xdr:colOff>
      <xdr:row>56</xdr:row>
      <xdr:rowOff>152400</xdr:rowOff>
    </xdr:to>
    <xdr:cxnSp macro="">
      <xdr:nvCxnSpPr>
        <xdr:cNvPr id="77" name="直線コネクタ 76"/>
        <xdr:cNvCxnSpPr/>
      </xdr:nvCxnSpPr>
      <xdr:spPr>
        <a:xfrm>
          <a:off x="4546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83837</xdr:rowOff>
    </xdr:from>
    <xdr:ext cx="405111" cy="259045"/>
    <xdr:sp macro="" textlink="">
      <xdr:nvSpPr>
        <xdr:cNvPr id="78" name="【体育館・プール】&#10;有形固定資産減価償却率平均値テキスト"/>
        <xdr:cNvSpPr txBox="1"/>
      </xdr:nvSpPr>
      <xdr:spPr>
        <a:xfrm>
          <a:off x="47244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105410</xdr:rowOff>
    </xdr:from>
    <xdr:to>
      <xdr:col>6</xdr:col>
      <xdr:colOff>561975</xdr:colOff>
      <xdr:row>60</xdr:row>
      <xdr:rowOff>35560</xdr:rowOff>
    </xdr:to>
    <xdr:sp macro="" textlink="">
      <xdr:nvSpPr>
        <xdr:cNvPr id="79" name="フローチャート : 判断 78"/>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158750</xdr:rowOff>
    </xdr:from>
    <xdr:to>
      <xdr:col>5</xdr:col>
      <xdr:colOff>409575</xdr:colOff>
      <xdr:row>60</xdr:row>
      <xdr:rowOff>88900</xdr:rowOff>
    </xdr:to>
    <xdr:sp macro="" textlink="">
      <xdr:nvSpPr>
        <xdr:cNvPr id="80" name="フローチャート : 判断 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105427</xdr:rowOff>
    </xdr:from>
    <xdr:ext cx="405111" cy="259045"/>
    <xdr:sp macro="" textlink="">
      <xdr:nvSpPr>
        <xdr:cNvPr id="81" name="n_1aveValue【体育館・プール】&#10;有形固定資産減価償却率"/>
        <xdr:cNvSpPr txBox="1"/>
      </xdr:nvSpPr>
      <xdr:spPr>
        <a:xfrm>
          <a:off x="3582043"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44450</xdr:rowOff>
    </xdr:from>
    <xdr:to>
      <xdr:col>5</xdr:col>
      <xdr:colOff>409575</xdr:colOff>
      <xdr:row>63</xdr:row>
      <xdr:rowOff>146050</xdr:rowOff>
    </xdr:to>
    <xdr:sp macro="" textlink="">
      <xdr:nvSpPr>
        <xdr:cNvPr id="87" name="円/楕円 86"/>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137177</xdr:rowOff>
    </xdr:from>
    <xdr:ext cx="405111" cy="259045"/>
    <xdr:sp macro="" textlink="">
      <xdr:nvSpPr>
        <xdr:cNvPr id="88" name="n_1mainValue【体育館・プール】&#10;有形固定資産減価償却率"/>
        <xdr:cNvSpPr txBox="1"/>
      </xdr:nvSpPr>
      <xdr:spPr>
        <a:xfrm>
          <a:off x="3582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2" name="直線コネクタ 111"/>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3"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4" name="直線コネクタ 113"/>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15"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16" name="直線コネクタ 115"/>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17"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18" name="フローチャート : 判断 117"/>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19" name="フローチャート : 判断 118"/>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20"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139700</xdr:rowOff>
    </xdr:from>
    <xdr:to>
      <xdr:col>14</xdr:col>
      <xdr:colOff>79375</xdr:colOff>
      <xdr:row>61</xdr:row>
      <xdr:rowOff>69850</xdr:rowOff>
    </xdr:to>
    <xdr:sp macro="" textlink="">
      <xdr:nvSpPr>
        <xdr:cNvPr id="126" name="円/楕円 125"/>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60977</xdr:rowOff>
    </xdr:from>
    <xdr:ext cx="469744" cy="259045"/>
    <xdr:sp macro="" textlink="">
      <xdr:nvSpPr>
        <xdr:cNvPr id="127" name="n_1mainValue【体育館・プール】&#10;一人当たり面積"/>
        <xdr:cNvSpPr txBox="1"/>
      </xdr:nvSpPr>
      <xdr:spPr>
        <a:xfrm>
          <a:off x="9391727"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8" name="テキスト ボックス 1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9" name="直線コネクタ 13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0" name="テキスト ボックス 13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1" name="直線コネクタ 14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2" name="テキスト ボックス 14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3" name="直線コネクタ 14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4" name="テキスト ボックス 14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5" name="直線コネクタ 14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6" name="テキスト ボックス 14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0" name="直線コネクタ 149"/>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1"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52" name="直線コネクタ 151"/>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53"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54" name="直線コネクタ 153"/>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55"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56" name="フローチャート : 判断 155"/>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57" name="フローチャート : 判断 156"/>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58"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108458</xdr:rowOff>
    </xdr:from>
    <xdr:to>
      <xdr:col>5</xdr:col>
      <xdr:colOff>409575</xdr:colOff>
      <xdr:row>79</xdr:row>
      <xdr:rowOff>38608</xdr:rowOff>
    </xdr:to>
    <xdr:sp macro="" textlink="">
      <xdr:nvSpPr>
        <xdr:cNvPr id="164" name="円/楕円 163"/>
        <xdr:cNvSpPr/>
      </xdr:nvSpPr>
      <xdr:spPr>
        <a:xfrm>
          <a:off x="3746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55135</xdr:rowOff>
    </xdr:from>
    <xdr:ext cx="405111" cy="259045"/>
    <xdr:sp macro="" textlink="">
      <xdr:nvSpPr>
        <xdr:cNvPr id="165" name="n_1mainValue【福祉施設】&#10;有形固定資産減価償却率"/>
        <xdr:cNvSpPr txBox="1"/>
      </xdr:nvSpPr>
      <xdr:spPr>
        <a:xfrm>
          <a:off x="3582043"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76" name="直線コネクタ 17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77" name="テキスト ボックス 17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8" name="直線コネクタ 1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9" name="テキスト ボックス 1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80" name="直線コネクタ 17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81" name="テキスト ボックス 18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85" name="直線コネクタ 184"/>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86"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87" name="直線コネクタ 186"/>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88"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189" name="直線コネクタ 188"/>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190"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191" name="フローチャート : 判断 190"/>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192" name="フローチャート : 判断 191"/>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193"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113030</xdr:rowOff>
    </xdr:from>
    <xdr:to>
      <xdr:col>14</xdr:col>
      <xdr:colOff>79375</xdr:colOff>
      <xdr:row>85</xdr:row>
      <xdr:rowOff>43180</xdr:rowOff>
    </xdr:to>
    <xdr:sp macro="" textlink="">
      <xdr:nvSpPr>
        <xdr:cNvPr id="199" name="円/楕円 198"/>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34307</xdr:rowOff>
    </xdr:from>
    <xdr:ext cx="469744" cy="259045"/>
    <xdr:sp macro="" textlink="">
      <xdr:nvSpPr>
        <xdr:cNvPr id="200" name="n_1mainValue【福祉施設】&#10;一人当たり面積"/>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09" name="正方形/長方形 2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0" name="正方形/長方形 2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1" name="正方形/長方形 2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2" name="正方形/長方形 2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3" name="正方形/長方形 2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4" name="正方形/長方形 2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5" name="正方形/長方形 2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5" name="テキスト ボックス 2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6" name="直線コネクタ 2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7" name="テキスト ボックス 22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8" name="直線コネクタ 22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9" name="テキスト ボックス 22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0" name="直線コネクタ 22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1" name="テキスト ボックス 23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2" name="直線コネクタ 23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3" name="テキスト ボックス 23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4" name="直線コネクタ 23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5" name="テキスト ボックス 23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6" name="直線コネクタ 23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7" name="テキスト ボックス 23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8" name="直線コネクタ 23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9" name="テキスト ボックス 23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1" name="テキスト ボックス 24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243" name="直線コネクタ 242"/>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244"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245" name="直線コネクタ 244"/>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246"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247" name="直線コネクタ 246"/>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248"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249" name="フローチャート : 判断 24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250" name="フローチャート : 判断 24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251"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2" name="テキスト ボックス 2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3" name="テキスト ボックス 2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4" name="テキスト ボックス 2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5" name="テキスト ボックス 2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6" name="テキスト ボックス 2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2540</xdr:rowOff>
    </xdr:from>
    <xdr:to>
      <xdr:col>22</xdr:col>
      <xdr:colOff>415925</xdr:colOff>
      <xdr:row>36</xdr:row>
      <xdr:rowOff>104140</xdr:rowOff>
    </xdr:to>
    <xdr:sp macro="" textlink="">
      <xdr:nvSpPr>
        <xdr:cNvPr id="257" name="円/楕円 256"/>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120667</xdr:rowOff>
    </xdr:from>
    <xdr:ext cx="405111" cy="259045"/>
    <xdr:sp macro="" textlink="">
      <xdr:nvSpPr>
        <xdr:cNvPr id="258" name="n_1mainValue【一般廃棄物処理施設】&#10;有形固定資産減価償却率"/>
        <xdr:cNvSpPr txBox="1"/>
      </xdr:nvSpPr>
      <xdr:spPr>
        <a:xfrm>
          <a:off x="15266043"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69" name="テキスト ボックス 268"/>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270" name="直線コネクタ 26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271" name="テキスト ボックス 270"/>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2" name="直線コネクタ 27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273" name="テキスト ボックス 272"/>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74" name="直線コネクタ 27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275" name="テキスト ボックス 274"/>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76" name="直線コネクタ 27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277" name="テキスト ボックス 276"/>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79" name="テキスト ボックス 2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50826</xdr:rowOff>
    </xdr:from>
    <xdr:to>
      <xdr:col>32</xdr:col>
      <xdr:colOff>186689</xdr:colOff>
      <xdr:row>39</xdr:row>
      <xdr:rowOff>112593</xdr:rowOff>
    </xdr:to>
    <xdr:cxnSp macro="">
      <xdr:nvCxnSpPr>
        <xdr:cNvPr id="281" name="直線コネクタ 280"/>
        <xdr:cNvCxnSpPr/>
      </xdr:nvCxnSpPr>
      <xdr:spPr>
        <a:xfrm flipV="1">
          <a:off x="22160864" y="5880126"/>
          <a:ext cx="0" cy="91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116420</xdr:rowOff>
    </xdr:from>
    <xdr:ext cx="534377" cy="259045"/>
    <xdr:sp macro="" textlink="">
      <xdr:nvSpPr>
        <xdr:cNvPr id="282" name="【一般廃棄物処理施設】&#10;一人当たり有形固定資産（償却資産）額最小値テキスト"/>
        <xdr:cNvSpPr txBox="1"/>
      </xdr:nvSpPr>
      <xdr:spPr>
        <a:xfrm>
          <a:off x="22250400" y="68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39</xdr:row>
      <xdr:rowOff>112593</xdr:rowOff>
    </xdr:from>
    <xdr:to>
      <xdr:col>32</xdr:col>
      <xdr:colOff>276225</xdr:colOff>
      <xdr:row>39</xdr:row>
      <xdr:rowOff>112593</xdr:rowOff>
    </xdr:to>
    <xdr:cxnSp macro="">
      <xdr:nvCxnSpPr>
        <xdr:cNvPr id="283" name="直線コネクタ 282"/>
        <xdr:cNvCxnSpPr/>
      </xdr:nvCxnSpPr>
      <xdr:spPr>
        <a:xfrm>
          <a:off x="22072600" y="67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168953</xdr:rowOff>
    </xdr:from>
    <xdr:ext cx="534377" cy="259045"/>
    <xdr:sp macro="" textlink="">
      <xdr:nvSpPr>
        <xdr:cNvPr id="284" name="【一般廃棄物処理施設】&#10;一人当たり有形固定資産（償却資産）額最大値テキスト"/>
        <xdr:cNvSpPr txBox="1"/>
      </xdr:nvSpPr>
      <xdr:spPr>
        <a:xfrm>
          <a:off x="22250400" y="565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34</xdr:row>
      <xdr:rowOff>50826</xdr:rowOff>
    </xdr:from>
    <xdr:to>
      <xdr:col>32</xdr:col>
      <xdr:colOff>276225</xdr:colOff>
      <xdr:row>34</xdr:row>
      <xdr:rowOff>50826</xdr:rowOff>
    </xdr:to>
    <xdr:cxnSp macro="">
      <xdr:nvCxnSpPr>
        <xdr:cNvPr id="285" name="直線コネクタ 284"/>
        <xdr:cNvCxnSpPr/>
      </xdr:nvCxnSpPr>
      <xdr:spPr>
        <a:xfrm>
          <a:off x="22072600" y="5880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108914</xdr:rowOff>
    </xdr:from>
    <xdr:ext cx="534377" cy="259045"/>
    <xdr:sp macro="" textlink="">
      <xdr:nvSpPr>
        <xdr:cNvPr id="286" name="【一般廃棄物処理施設】&#10;一人当たり有形固定資産（償却資産）額平均値テキスト"/>
        <xdr:cNvSpPr txBox="1"/>
      </xdr:nvSpPr>
      <xdr:spPr>
        <a:xfrm>
          <a:off x="22250400" y="6109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130487</xdr:rowOff>
    </xdr:from>
    <xdr:to>
      <xdr:col>32</xdr:col>
      <xdr:colOff>238125</xdr:colOff>
      <xdr:row>36</xdr:row>
      <xdr:rowOff>60637</xdr:rowOff>
    </xdr:to>
    <xdr:sp macro="" textlink="">
      <xdr:nvSpPr>
        <xdr:cNvPr id="287" name="フローチャート : 判断 286"/>
        <xdr:cNvSpPr/>
      </xdr:nvSpPr>
      <xdr:spPr>
        <a:xfrm>
          <a:off x="22110700" y="613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98666</xdr:rowOff>
    </xdr:from>
    <xdr:to>
      <xdr:col>31</xdr:col>
      <xdr:colOff>85725</xdr:colOff>
      <xdr:row>36</xdr:row>
      <xdr:rowOff>28816</xdr:rowOff>
    </xdr:to>
    <xdr:sp macro="" textlink="">
      <xdr:nvSpPr>
        <xdr:cNvPr id="288" name="フローチャート : 判断 287"/>
        <xdr:cNvSpPr/>
      </xdr:nvSpPr>
      <xdr:spPr>
        <a:xfrm>
          <a:off x="21272500" y="60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45343</xdr:rowOff>
    </xdr:from>
    <xdr:ext cx="534377" cy="259045"/>
    <xdr:sp macro="" textlink="">
      <xdr:nvSpPr>
        <xdr:cNvPr id="289" name="n_1aveValue【一般廃棄物処理施設】&#10;一人当たり有形固定資産（償却資産）額"/>
        <xdr:cNvSpPr txBox="1"/>
      </xdr:nvSpPr>
      <xdr:spPr>
        <a:xfrm>
          <a:off x="21043411" y="587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134122</xdr:rowOff>
    </xdr:from>
    <xdr:to>
      <xdr:col>31</xdr:col>
      <xdr:colOff>85725</xdr:colOff>
      <xdr:row>41</xdr:row>
      <xdr:rowOff>64272</xdr:rowOff>
    </xdr:to>
    <xdr:sp macro="" textlink="">
      <xdr:nvSpPr>
        <xdr:cNvPr id="295" name="円/楕円 294"/>
        <xdr:cNvSpPr/>
      </xdr:nvSpPr>
      <xdr:spPr>
        <a:xfrm>
          <a:off x="21272500" y="69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55399</xdr:rowOff>
    </xdr:from>
    <xdr:ext cx="534377" cy="259045"/>
    <xdr:sp macro="" textlink="">
      <xdr:nvSpPr>
        <xdr:cNvPr id="296" name="n_1mainValue【一般廃棄物処理施設】&#10;一人当たり有形固定資産（償却資産）額"/>
        <xdr:cNvSpPr txBox="1"/>
      </xdr:nvSpPr>
      <xdr:spPr>
        <a:xfrm>
          <a:off x="21043411" y="70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7" name="テキスト ボックス 3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7" name="テキスト ボックス 3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9" name="テキスト ボックス 3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21" name="直線コネクタ 320"/>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22"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23" name="直線コネクタ 322"/>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24"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25" name="直線コネクタ 324"/>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326"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27" name="フローチャート : 判断 326"/>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28" name="フローチャート : 判断 327"/>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329"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95885</xdr:rowOff>
    </xdr:from>
    <xdr:to>
      <xdr:col>22</xdr:col>
      <xdr:colOff>415925</xdr:colOff>
      <xdr:row>59</xdr:row>
      <xdr:rowOff>26035</xdr:rowOff>
    </xdr:to>
    <xdr:sp macro="" textlink="">
      <xdr:nvSpPr>
        <xdr:cNvPr id="335" name="円/楕円 334"/>
        <xdr:cNvSpPr/>
      </xdr:nvSpPr>
      <xdr:spPr>
        <a:xfrm>
          <a:off x="15430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42562</xdr:rowOff>
    </xdr:from>
    <xdr:ext cx="405111" cy="259045"/>
    <xdr:sp macro="" textlink="">
      <xdr:nvSpPr>
        <xdr:cNvPr id="336" name="n_1mainValue【保健センター・保健所】&#10;有形固定資産減価償却率"/>
        <xdr:cNvSpPr txBox="1"/>
      </xdr:nvSpPr>
      <xdr:spPr>
        <a:xfrm>
          <a:off x="15266043"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7" name="正方形/長方形 3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8" name="正方形/長方形 3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9" name="正方形/長方形 3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0" name="正方形/長方形 3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1" name="正方形/長方形 3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2" name="正方形/長方形 3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3" name="正方形/長方形 3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4" name="正方形/長方形 3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5" name="テキスト ボックス 3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6" name="直線コネクタ 3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7" name="直線コネクタ 3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48" name="テキスト ボックス 3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49" name="直線コネクタ 3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0" name="テキスト ボックス 3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1" name="直線コネクタ 3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2" name="テキスト ボックス 3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3" name="直線コネクタ 3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4" name="テキスト ボックス 3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5" name="直線コネクタ 3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6" name="テキスト ボックス 3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58" name="直線コネクタ 357"/>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59"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60" name="直線コネクタ 359"/>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61"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62" name="直線コネクタ 361"/>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63"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64" name="フローチャート : 判断 363"/>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65" name="フローチャート : 判断 364"/>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366"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33782</xdr:rowOff>
    </xdr:from>
    <xdr:to>
      <xdr:col>31</xdr:col>
      <xdr:colOff>85725</xdr:colOff>
      <xdr:row>63</xdr:row>
      <xdr:rowOff>135382</xdr:rowOff>
    </xdr:to>
    <xdr:sp macro="" textlink="">
      <xdr:nvSpPr>
        <xdr:cNvPr id="372" name="円/楕円 371"/>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126509</xdr:rowOff>
    </xdr:from>
    <xdr:ext cx="469744" cy="259045"/>
    <xdr:sp macro="" textlink="">
      <xdr:nvSpPr>
        <xdr:cNvPr id="373"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4" name="正方形/長方形 3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1" name="正方形/長方形 3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2" name="テキスト ボックス 3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3" name="直線コネクタ 3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84" name="直線コネクタ 38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85" name="テキスト ボックス 38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86" name="直線コネクタ 38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87" name="テキスト ボックス 38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88" name="直線コネクタ 38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89" name="テキスト ボックス 38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0" name="直線コネクタ 38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1" name="テキスト ボックス 39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2" name="直線コネクタ 39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93" name="テキスト ボックス 39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94" name="直線コネクタ 39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95" name="テキスト ボックス 39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6" name="直線コネクタ 3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7" name="テキスト ボックス 3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99" name="直線コネクタ 398"/>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00"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01" name="直線コネクタ 400"/>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02"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03" name="直線コネクタ 402"/>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04"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05" name="フローチャート : 判断 404"/>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06" name="フローチャート : 判断 405"/>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407"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8" name="テキスト ボックス 4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9" name="テキスト ボックス 4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0" name="テキスト ボックス 4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1" name="テキスト ボックス 4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2" name="テキスト ボックス 4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52614</xdr:rowOff>
    </xdr:from>
    <xdr:to>
      <xdr:col>22</xdr:col>
      <xdr:colOff>415925</xdr:colOff>
      <xdr:row>83</xdr:row>
      <xdr:rowOff>154214</xdr:rowOff>
    </xdr:to>
    <xdr:sp macro="" textlink="">
      <xdr:nvSpPr>
        <xdr:cNvPr id="413" name="円/楕円 412"/>
        <xdr:cNvSpPr/>
      </xdr:nvSpPr>
      <xdr:spPr>
        <a:xfrm>
          <a:off x="15430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145341</xdr:rowOff>
    </xdr:from>
    <xdr:ext cx="405111" cy="259045"/>
    <xdr:sp macro="" textlink="">
      <xdr:nvSpPr>
        <xdr:cNvPr id="414" name="n_1mainValue【消防施設】&#10;有形固定資産減価償却率"/>
        <xdr:cNvSpPr txBox="1"/>
      </xdr:nvSpPr>
      <xdr:spPr>
        <a:xfrm>
          <a:off x="15266043"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5" name="正方形/長方形 4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6" name="正方形/長方形 4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7" name="正方形/長方形 4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8" name="正方形/長方形 4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9" name="正方形/長方形 4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0" name="正方形/長方形 4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1" name="正方形/長方形 4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2" name="正方形/長方形 4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3" name="テキスト ボックス 4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4" name="直線コネクタ 4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5" name="直線コネクタ 4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6" name="テキスト ボックス 4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7" name="直線コネクタ 4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8" name="テキスト ボックス 4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29" name="直線コネクタ 4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0" name="テキスト ボックス 4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1" name="直線コネクタ 4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2" name="テキスト ボックス 4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3" name="直線コネクタ 4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4" name="テキスト ボックス 4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38" name="直線コネクタ 437"/>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39"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40" name="直線コネクタ 43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41"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42" name="直線コネクタ 44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3"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44" name="フローチャート : 判断 44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45" name="フローチャート : 判断 444"/>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446"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19050</xdr:rowOff>
    </xdr:from>
    <xdr:to>
      <xdr:col>31</xdr:col>
      <xdr:colOff>85725</xdr:colOff>
      <xdr:row>81</xdr:row>
      <xdr:rowOff>120650</xdr:rowOff>
    </xdr:to>
    <xdr:sp macro="" textlink="">
      <xdr:nvSpPr>
        <xdr:cNvPr id="452" name="円/楕円 451"/>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137177</xdr:rowOff>
    </xdr:from>
    <xdr:ext cx="469744" cy="259045"/>
    <xdr:sp macro="" textlink="">
      <xdr:nvSpPr>
        <xdr:cNvPr id="453" name="n_1mainValue【消防施設】&#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79" name="直線コネクタ 47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1" name="直線コネクタ 48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8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83" name="直線コネクタ 48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48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85" name="フローチャート : 判断 48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86" name="フローチャート : 判断 485"/>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487"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28666</xdr:rowOff>
    </xdr:from>
    <xdr:to>
      <xdr:col>22</xdr:col>
      <xdr:colOff>415925</xdr:colOff>
      <xdr:row>108</xdr:row>
      <xdr:rowOff>130266</xdr:rowOff>
    </xdr:to>
    <xdr:sp macro="" textlink="">
      <xdr:nvSpPr>
        <xdr:cNvPr id="493" name="円/楕円 492"/>
        <xdr:cNvSpPr/>
      </xdr:nvSpPr>
      <xdr:spPr>
        <a:xfrm>
          <a:off x="15430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108</xdr:row>
      <xdr:rowOff>121393</xdr:rowOff>
    </xdr:from>
    <xdr:ext cx="340478" cy="259045"/>
    <xdr:sp macro="" textlink="">
      <xdr:nvSpPr>
        <xdr:cNvPr id="494" name="n_1mainValue【庁舎】&#10;有形固定資産減価償却率"/>
        <xdr:cNvSpPr txBox="1"/>
      </xdr:nvSpPr>
      <xdr:spPr>
        <a:xfrm>
          <a:off x="15298360" y="18637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16" name="直線コネクタ 515"/>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17"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18" name="直線コネクタ 517"/>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19"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20" name="直線コネクタ 519"/>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21"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22" name="フローチャート : 判断 521"/>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23" name="フローチャート : 判断 522"/>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524"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103124</xdr:rowOff>
    </xdr:from>
    <xdr:to>
      <xdr:col>31</xdr:col>
      <xdr:colOff>85725</xdr:colOff>
      <xdr:row>103</xdr:row>
      <xdr:rowOff>33274</xdr:rowOff>
    </xdr:to>
    <xdr:sp macro="" textlink="">
      <xdr:nvSpPr>
        <xdr:cNvPr id="530" name="円/楕円 529"/>
        <xdr:cNvSpPr/>
      </xdr:nvSpPr>
      <xdr:spPr>
        <a:xfrm>
          <a:off x="21272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49801</xdr:rowOff>
    </xdr:from>
    <xdr:ext cx="469744" cy="259045"/>
    <xdr:sp macro="" textlink="">
      <xdr:nvSpPr>
        <xdr:cNvPr id="531" name="n_1mainValue【庁舎】&#10;一人当たり面積"/>
        <xdr:cNvSpPr txBox="1"/>
      </xdr:nvSpPr>
      <xdr:spPr>
        <a:xfrm>
          <a:off x="210757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平成２８年度数値については、固定資産台帳作成中のため当該団体値は表示されていない。</a:t>
          </a:r>
          <a:endParaRPr lang="ja-JP" altLang="ja-JP" sz="1400">
            <a:effectLst/>
          </a:endParaRPr>
        </a:p>
        <a:p>
          <a:r>
            <a:rPr kumimoji="1" lang="ja-JP" altLang="ja-JP" sz="1100">
              <a:solidFill>
                <a:schemeClr val="dk1"/>
              </a:solidFill>
              <a:effectLst/>
              <a:latin typeface="+mn-lt"/>
              <a:ea typeface="+mn-ea"/>
              <a:cs typeface="+mn-cs"/>
            </a:rPr>
            <a:t>平成２７年度数値について類似団体と比較して特に有形固定資産減価償却率が高くなっている施設は、福祉施設、保健センター・保健所である。</a:t>
          </a:r>
          <a:endParaRPr lang="ja-JP" altLang="ja-JP" sz="1400">
            <a:effectLst/>
          </a:endParaRPr>
        </a:p>
        <a:p>
          <a:r>
            <a:rPr kumimoji="1" lang="ja-JP" altLang="ja-JP" sz="1100">
              <a:solidFill>
                <a:schemeClr val="dk1"/>
              </a:solidFill>
              <a:effectLst/>
              <a:latin typeface="+mn-lt"/>
              <a:ea typeface="+mn-ea"/>
              <a:cs typeface="+mn-cs"/>
            </a:rPr>
            <a:t>福祉施設については公共施設等総合管理計画に基づき、老朽化対策として廃止も含め検討を行っていく。</a:t>
          </a:r>
          <a:endParaRPr lang="ja-JP" altLang="ja-JP" sz="1400">
            <a:effectLst/>
          </a:endParaRPr>
        </a:p>
        <a:p>
          <a:r>
            <a:rPr kumimoji="1" lang="ja-JP" altLang="ja-JP" sz="1100">
              <a:solidFill>
                <a:schemeClr val="dk1"/>
              </a:solidFill>
              <a:effectLst/>
              <a:latin typeface="+mn-lt"/>
              <a:ea typeface="+mn-ea"/>
              <a:cs typeface="+mn-cs"/>
            </a:rPr>
            <a:t>保健センターについては、崩壊する危険性は低いとされているが、築３５年を経過していることから公共施設等総合管理計画に基づき、計画的に修繕していく。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en-US" sz="1400" b="0" i="0" baseline="0">
              <a:solidFill>
                <a:schemeClr val="dk1"/>
              </a:solidFill>
              <a:effectLst/>
              <a:latin typeface="+mn-lt"/>
              <a:ea typeface="+mn-ea"/>
              <a:cs typeface="+mn-cs"/>
            </a:rPr>
            <a:t>昨年度は全国平均を下回っていたが、税収見込額の増等により、全国平均を上回った。しかしながら、主要産業が少ないことから財政基盤が弱く、類似団体平均はかなり下回っている</a:t>
          </a:r>
          <a:r>
            <a:rPr lang="ja-JP" altLang="ja-JP" sz="1400" b="0" i="0" baseline="0">
              <a:solidFill>
                <a:schemeClr val="dk1"/>
              </a:solidFill>
              <a:effectLst/>
              <a:latin typeface="+mn-lt"/>
              <a:ea typeface="+mn-ea"/>
              <a:cs typeface="+mn-cs"/>
            </a:rPr>
            <a:t>。</a:t>
          </a:r>
          <a:endParaRPr lang="ja-JP" altLang="ja-JP" sz="1400">
            <a:effectLst/>
          </a:endParaRPr>
        </a:p>
        <a:p>
          <a:r>
            <a:rPr lang="ja-JP" altLang="ja-JP" sz="1400" b="0" i="0" baseline="0">
              <a:solidFill>
                <a:schemeClr val="dk1"/>
              </a:solidFill>
              <a:effectLst/>
              <a:latin typeface="+mn-lt"/>
              <a:ea typeface="+mn-ea"/>
              <a:cs typeface="+mn-cs"/>
            </a:rPr>
            <a:t>今後も緊急に必要な事業を峻別し、歳出の削減を図るとともに、町税等の徴収率向上に取り組み自主財源の確保に努める。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162278</xdr:rowOff>
    </xdr:to>
    <xdr:cxnSp macro="">
      <xdr:nvCxnSpPr>
        <xdr:cNvPr id="68" name="直線コネクタ 67"/>
        <xdr:cNvCxnSpPr/>
      </xdr:nvCxnSpPr>
      <xdr:spPr>
        <a:xfrm flipV="1">
          <a:off x="4114800" y="7507817"/>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43</xdr:row>
      <xdr:rowOff>162278</xdr:rowOff>
    </xdr:to>
    <xdr:cxnSp macro="">
      <xdr:nvCxnSpPr>
        <xdr:cNvPr id="71" name="直線コネクタ 70"/>
        <xdr:cNvCxnSpPr/>
      </xdr:nvCxnSpPr>
      <xdr:spPr>
        <a:xfrm>
          <a:off x="3225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162278</xdr:rowOff>
    </xdr:from>
    <xdr:to>
      <xdr:col>3</xdr:col>
      <xdr:colOff>279400</xdr:colOff>
      <xdr:row>43</xdr:row>
      <xdr:rowOff>162278</xdr:rowOff>
    </xdr:to>
    <xdr:cxnSp macro="">
      <xdr:nvCxnSpPr>
        <xdr:cNvPr id="77" name="直線コネクタ 76"/>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3" name="円/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111478</xdr:rowOff>
    </xdr:from>
    <xdr:to>
      <xdr:col>2</xdr:col>
      <xdr:colOff>127000</xdr:colOff>
      <xdr:row>44</xdr:row>
      <xdr:rowOff>41628</xdr:rowOff>
    </xdr:to>
    <xdr:sp macro="" textlink="">
      <xdr:nvSpPr>
        <xdr:cNvPr id="95" name="円/楕円 94"/>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26405</xdr:rowOff>
    </xdr:from>
    <xdr:ext cx="762000" cy="259045"/>
    <xdr:sp macro="" textlink="">
      <xdr:nvSpPr>
        <xdr:cNvPr id="96" name="テキスト ボックス 95"/>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平成２２年度以降は９０％を下回る比率で推移して</a:t>
          </a:r>
          <a:r>
            <a:rPr lang="ja-JP" altLang="en-US" sz="1400" b="0" i="0" baseline="0">
              <a:solidFill>
                <a:schemeClr val="dk1"/>
              </a:solidFill>
              <a:effectLst/>
              <a:latin typeface="+mn-lt"/>
              <a:ea typeface="+mn-ea"/>
              <a:cs typeface="+mn-cs"/>
            </a:rPr>
            <a:t>いる。</a:t>
          </a:r>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年度は</a:t>
          </a:r>
          <a:r>
            <a:rPr lang="ja-JP" altLang="en-US" sz="1400" b="0" i="0" baseline="0">
              <a:solidFill>
                <a:schemeClr val="dk1"/>
              </a:solidFill>
              <a:effectLst/>
              <a:latin typeface="+mn-lt"/>
              <a:ea typeface="+mn-ea"/>
              <a:cs typeface="+mn-cs"/>
            </a:rPr>
            <a:t>前年度比</a:t>
          </a:r>
          <a:r>
            <a:rPr lang="ja-JP" altLang="ja-JP" sz="1400" b="0" i="0" baseline="0">
              <a:solidFill>
                <a:schemeClr val="dk1"/>
              </a:solidFill>
              <a:effectLst/>
              <a:latin typeface="+mn-lt"/>
              <a:ea typeface="+mn-ea"/>
              <a:cs typeface="+mn-cs"/>
            </a:rPr>
            <a:t>４．</a:t>
          </a:r>
          <a:r>
            <a:rPr lang="ja-JP" altLang="en-US" sz="1400" b="0" i="0" baseline="0">
              <a:solidFill>
                <a:schemeClr val="dk1"/>
              </a:solidFill>
              <a:effectLst/>
              <a:latin typeface="+mn-lt"/>
              <a:ea typeface="+mn-ea"/>
              <a:cs typeface="+mn-cs"/>
            </a:rPr>
            <a:t>９ポイントの上昇</a:t>
          </a:r>
          <a:r>
            <a:rPr lang="ja-JP" altLang="ja-JP" sz="1400" b="0" i="0" baseline="0">
              <a:solidFill>
                <a:schemeClr val="dk1"/>
              </a:solidFill>
              <a:effectLst/>
              <a:latin typeface="+mn-lt"/>
              <a:ea typeface="+mn-ea"/>
              <a:cs typeface="+mn-cs"/>
            </a:rPr>
            <a:t>となっている</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類似団体平均</a:t>
          </a:r>
          <a:r>
            <a:rPr lang="ja-JP" altLang="en-US" sz="1400" b="0" i="0" baseline="0">
              <a:solidFill>
                <a:schemeClr val="dk1"/>
              </a:solidFill>
              <a:effectLst/>
              <a:latin typeface="+mn-lt"/>
              <a:ea typeface="+mn-ea"/>
              <a:cs typeface="+mn-cs"/>
            </a:rPr>
            <a:t>、全国平均及び徳島県平均のすべてを下回っている</a:t>
          </a:r>
          <a:r>
            <a:rPr lang="ja-JP" altLang="ja-JP" sz="1400" b="0" i="0" baseline="0">
              <a:solidFill>
                <a:schemeClr val="dk1"/>
              </a:solidFill>
              <a:effectLst/>
              <a:latin typeface="+mn-lt"/>
              <a:ea typeface="+mn-ea"/>
              <a:cs typeface="+mn-cs"/>
            </a:rPr>
            <a:t>。引き続き財政構造の弾力性を確保するため、事務事業の見直しを進めるなど経常経費の削減に努める。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64</xdr:row>
      <xdr:rowOff>24892</xdr:rowOff>
    </xdr:to>
    <xdr:cxnSp macro="">
      <xdr:nvCxnSpPr>
        <xdr:cNvPr id="129" name="直線コネクタ 128"/>
        <xdr:cNvCxnSpPr/>
      </xdr:nvCxnSpPr>
      <xdr:spPr>
        <a:xfrm>
          <a:off x="4114800" y="10761218"/>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167386</xdr:rowOff>
    </xdr:to>
    <xdr:cxnSp macro="">
      <xdr:nvCxnSpPr>
        <xdr:cNvPr id="132" name="直線コネクタ 131"/>
        <xdr:cNvCxnSpPr/>
      </xdr:nvCxnSpPr>
      <xdr:spPr>
        <a:xfrm flipV="1">
          <a:off x="3225800" y="10761218"/>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167386</xdr:rowOff>
    </xdr:to>
    <xdr:cxnSp macro="">
      <xdr:nvCxnSpPr>
        <xdr:cNvPr id="135" name="直線コネクタ 134"/>
        <xdr:cNvCxnSpPr/>
      </xdr:nvCxnSpPr>
      <xdr:spPr>
        <a:xfrm>
          <a:off x="2336800" y="108529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64</xdr:row>
      <xdr:rowOff>24892</xdr:rowOff>
    </xdr:to>
    <xdr:cxnSp macro="">
      <xdr:nvCxnSpPr>
        <xdr:cNvPr id="138" name="直線コネクタ 137"/>
        <xdr:cNvCxnSpPr/>
      </xdr:nvCxnSpPr>
      <xdr:spPr>
        <a:xfrm flipV="1">
          <a:off x="1447800" y="1085291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8" name="円/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162069</xdr:rowOff>
    </xdr:from>
    <xdr:ext cx="762000" cy="259045"/>
    <xdr:sp macro="" textlink="">
      <xdr:nvSpPr>
        <xdr:cNvPr id="149" name="財政構造の弾力性該当値テキスト"/>
        <xdr:cNvSpPr txBox="1"/>
      </xdr:nvSpPr>
      <xdr:spPr>
        <a:xfrm>
          <a:off x="50419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0" name="円/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20845</xdr:rowOff>
    </xdr:from>
    <xdr:ext cx="736600" cy="259045"/>
    <xdr:sp macro="" textlink="">
      <xdr:nvSpPr>
        <xdr:cNvPr id="151" name="テキスト ボックス 150"/>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116586</xdr:rowOff>
    </xdr:from>
    <xdr:to>
      <xdr:col>4</xdr:col>
      <xdr:colOff>533400</xdr:colOff>
      <xdr:row>64</xdr:row>
      <xdr:rowOff>46736</xdr:rowOff>
    </xdr:to>
    <xdr:sp macro="" textlink="">
      <xdr:nvSpPr>
        <xdr:cNvPr id="152" name="円/楕円 151"/>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31513</xdr:rowOff>
    </xdr:from>
    <xdr:ext cx="762000" cy="259045"/>
    <xdr:sp macro="" textlink="">
      <xdr:nvSpPr>
        <xdr:cNvPr id="153" name="テキスト ボックス 152"/>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762</xdr:rowOff>
    </xdr:from>
    <xdr:to>
      <xdr:col>3</xdr:col>
      <xdr:colOff>330200</xdr:colOff>
      <xdr:row>63</xdr:row>
      <xdr:rowOff>102362</xdr:rowOff>
    </xdr:to>
    <xdr:sp macro="" textlink="">
      <xdr:nvSpPr>
        <xdr:cNvPr id="154" name="円/楕円 153"/>
        <xdr:cNvSpPr/>
      </xdr:nvSpPr>
      <xdr:spPr>
        <a:xfrm>
          <a:off x="2286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112539</xdr:rowOff>
    </xdr:from>
    <xdr:ext cx="762000" cy="259045"/>
    <xdr:sp macro="" textlink="">
      <xdr:nvSpPr>
        <xdr:cNvPr id="155" name="テキスト ボックス 154"/>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6" name="円/楕円 155"/>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7" name="テキスト ボックス 156"/>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[107,866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定員管理の適正化を図り人件費を抑制してきたことにより、類似団体の平均値を下回る状況が続いている。</a:t>
          </a:r>
          <a:endParaRPr lang="ja-JP" altLang="ja-JP" sz="1400">
            <a:effectLst/>
          </a:endParaRPr>
        </a:p>
        <a:p>
          <a:r>
            <a:rPr lang="ja-JP" altLang="ja-JP" sz="1400" b="0" i="0" baseline="0">
              <a:solidFill>
                <a:schemeClr val="dk1"/>
              </a:solidFill>
              <a:effectLst/>
              <a:latin typeface="+mn-lt"/>
              <a:ea typeface="+mn-ea"/>
              <a:cs typeface="+mn-cs"/>
            </a:rPr>
            <a:t>今後は、施設の老朽化に伴う維持補修費の増加が見込まれるが、民間で実施可能な事業の移管や入札及び契約の見直し等によるコストの削減を引き続き図っていく</a:t>
          </a:r>
          <a:r>
            <a:rPr lang="ja-JP" altLang="en-US" sz="1400" b="0" i="0" baseline="0">
              <a:solidFill>
                <a:schemeClr val="dk1"/>
              </a:solidFill>
              <a:effectLst/>
              <a:latin typeface="+mn-lt"/>
              <a:ea typeface="+mn-ea"/>
              <a:cs typeface="+mn-cs"/>
            </a:rPr>
            <a:t>。</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29801</xdr:rowOff>
    </xdr:from>
    <xdr:to>
      <xdr:col>7</xdr:col>
      <xdr:colOff>152400</xdr:colOff>
      <xdr:row>81</xdr:row>
      <xdr:rowOff>31612</xdr:rowOff>
    </xdr:to>
    <xdr:cxnSp macro="">
      <xdr:nvCxnSpPr>
        <xdr:cNvPr id="190" name="直線コネクタ 189"/>
        <xdr:cNvCxnSpPr/>
      </xdr:nvCxnSpPr>
      <xdr:spPr>
        <a:xfrm>
          <a:off x="4114800" y="13917251"/>
          <a:ext cx="8382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19831</xdr:rowOff>
    </xdr:from>
    <xdr:to>
      <xdr:col>6</xdr:col>
      <xdr:colOff>0</xdr:colOff>
      <xdr:row>81</xdr:row>
      <xdr:rowOff>29801</xdr:rowOff>
    </xdr:to>
    <xdr:cxnSp macro="">
      <xdr:nvCxnSpPr>
        <xdr:cNvPr id="193" name="直線コネクタ 192"/>
        <xdr:cNvCxnSpPr/>
      </xdr:nvCxnSpPr>
      <xdr:spPr>
        <a:xfrm>
          <a:off x="3225800" y="13907281"/>
          <a:ext cx="889000" cy="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160038</xdr:rowOff>
    </xdr:from>
    <xdr:to>
      <xdr:col>4</xdr:col>
      <xdr:colOff>482600</xdr:colOff>
      <xdr:row>81</xdr:row>
      <xdr:rowOff>19831</xdr:rowOff>
    </xdr:to>
    <xdr:cxnSp macro="">
      <xdr:nvCxnSpPr>
        <xdr:cNvPr id="196" name="直線コネクタ 195"/>
        <xdr:cNvCxnSpPr/>
      </xdr:nvCxnSpPr>
      <xdr:spPr>
        <a:xfrm>
          <a:off x="2336800" y="13876038"/>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160038</xdr:rowOff>
    </xdr:from>
    <xdr:to>
      <xdr:col>3</xdr:col>
      <xdr:colOff>279400</xdr:colOff>
      <xdr:row>80</xdr:row>
      <xdr:rowOff>164337</xdr:rowOff>
    </xdr:to>
    <xdr:cxnSp macro="">
      <xdr:nvCxnSpPr>
        <xdr:cNvPr id="199" name="直線コネクタ 198"/>
        <xdr:cNvCxnSpPr/>
      </xdr:nvCxnSpPr>
      <xdr:spPr>
        <a:xfrm flipV="1">
          <a:off x="1447800" y="13876038"/>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152262</xdr:rowOff>
    </xdr:from>
    <xdr:to>
      <xdr:col>7</xdr:col>
      <xdr:colOff>203200</xdr:colOff>
      <xdr:row>81</xdr:row>
      <xdr:rowOff>82412</xdr:rowOff>
    </xdr:to>
    <xdr:sp macro="" textlink="">
      <xdr:nvSpPr>
        <xdr:cNvPr id="209" name="円/楕円 208"/>
        <xdr:cNvSpPr/>
      </xdr:nvSpPr>
      <xdr:spPr>
        <a:xfrm>
          <a:off x="4902200" y="138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168789</xdr:rowOff>
    </xdr:from>
    <xdr:ext cx="762000" cy="259045"/>
    <xdr:sp macro="" textlink="">
      <xdr:nvSpPr>
        <xdr:cNvPr id="210" name="人件費・物件費等の状況該当値テキスト"/>
        <xdr:cNvSpPr txBox="1"/>
      </xdr:nvSpPr>
      <xdr:spPr>
        <a:xfrm>
          <a:off x="5041900" y="137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107,866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150451</xdr:rowOff>
    </xdr:from>
    <xdr:to>
      <xdr:col>6</xdr:col>
      <xdr:colOff>50800</xdr:colOff>
      <xdr:row>81</xdr:row>
      <xdr:rowOff>80601</xdr:rowOff>
    </xdr:to>
    <xdr:sp macro="" textlink="">
      <xdr:nvSpPr>
        <xdr:cNvPr id="211" name="円/楕円 210"/>
        <xdr:cNvSpPr/>
      </xdr:nvSpPr>
      <xdr:spPr>
        <a:xfrm>
          <a:off x="4064000" y="1386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90778</xdr:rowOff>
    </xdr:from>
    <xdr:ext cx="736600" cy="259045"/>
    <xdr:sp macro="" textlink="">
      <xdr:nvSpPr>
        <xdr:cNvPr id="212" name="テキスト ボックス 211"/>
        <xdr:cNvSpPr txBox="1"/>
      </xdr:nvSpPr>
      <xdr:spPr>
        <a:xfrm>
          <a:off x="3733800" y="1363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140481</xdr:rowOff>
    </xdr:from>
    <xdr:to>
      <xdr:col>4</xdr:col>
      <xdr:colOff>533400</xdr:colOff>
      <xdr:row>81</xdr:row>
      <xdr:rowOff>70631</xdr:rowOff>
    </xdr:to>
    <xdr:sp macro="" textlink="">
      <xdr:nvSpPr>
        <xdr:cNvPr id="213" name="円/楕円 212"/>
        <xdr:cNvSpPr/>
      </xdr:nvSpPr>
      <xdr:spPr>
        <a:xfrm>
          <a:off x="3175000" y="1385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80808</xdr:rowOff>
    </xdr:from>
    <xdr:ext cx="762000" cy="259045"/>
    <xdr:sp macro="" textlink="">
      <xdr:nvSpPr>
        <xdr:cNvPr id="214" name="テキスト ボックス 213"/>
        <xdr:cNvSpPr txBox="1"/>
      </xdr:nvSpPr>
      <xdr:spPr>
        <a:xfrm>
          <a:off x="2844800" y="1362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105,425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109238</xdr:rowOff>
    </xdr:from>
    <xdr:to>
      <xdr:col>3</xdr:col>
      <xdr:colOff>330200</xdr:colOff>
      <xdr:row>81</xdr:row>
      <xdr:rowOff>39388</xdr:rowOff>
    </xdr:to>
    <xdr:sp macro="" textlink="">
      <xdr:nvSpPr>
        <xdr:cNvPr id="215" name="円/楕円 214"/>
        <xdr:cNvSpPr/>
      </xdr:nvSpPr>
      <xdr:spPr>
        <a:xfrm>
          <a:off x="2286000" y="138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49565</xdr:rowOff>
    </xdr:from>
    <xdr:ext cx="762000" cy="259045"/>
    <xdr:sp macro="" textlink="">
      <xdr:nvSpPr>
        <xdr:cNvPr id="216" name="テキスト ボックス 215"/>
        <xdr:cNvSpPr txBox="1"/>
      </xdr:nvSpPr>
      <xdr:spPr>
        <a:xfrm>
          <a:off x="1955800" y="1359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113537</xdr:rowOff>
    </xdr:from>
    <xdr:to>
      <xdr:col>2</xdr:col>
      <xdr:colOff>127000</xdr:colOff>
      <xdr:row>81</xdr:row>
      <xdr:rowOff>43687</xdr:rowOff>
    </xdr:to>
    <xdr:sp macro="" textlink="">
      <xdr:nvSpPr>
        <xdr:cNvPr id="217" name="円/楕円 216"/>
        <xdr:cNvSpPr/>
      </xdr:nvSpPr>
      <xdr:spPr>
        <a:xfrm>
          <a:off x="1397000" y="1382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53864</xdr:rowOff>
    </xdr:from>
    <xdr:ext cx="762000" cy="259045"/>
    <xdr:sp macro="" textlink="">
      <xdr:nvSpPr>
        <xdr:cNvPr id="218" name="テキスト ボックス 217"/>
        <xdr:cNvSpPr txBox="1"/>
      </xdr:nvSpPr>
      <xdr:spPr>
        <a:xfrm>
          <a:off x="1066800" y="1359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年度は前年度と比較して</a:t>
          </a:r>
          <a:r>
            <a:rPr lang="ja-JP" altLang="en-US" sz="1400" b="0" i="0" baseline="0">
              <a:solidFill>
                <a:schemeClr val="dk1"/>
              </a:solidFill>
              <a:effectLst/>
              <a:latin typeface="+mn-lt"/>
              <a:ea typeface="+mn-ea"/>
              <a:cs typeface="+mn-cs"/>
            </a:rPr>
            <a:t>１．０</a:t>
          </a:r>
          <a:r>
            <a:rPr lang="ja-JP" altLang="ja-JP" sz="1400" b="0" i="0" baseline="0">
              <a:solidFill>
                <a:schemeClr val="dk1"/>
              </a:solidFill>
              <a:effectLst/>
              <a:latin typeface="+mn-lt"/>
              <a:ea typeface="+mn-ea"/>
              <a:cs typeface="+mn-cs"/>
            </a:rPr>
            <a:t>ポイントの</a:t>
          </a:r>
          <a:r>
            <a:rPr lang="ja-JP" altLang="en-US" sz="1400" b="0" i="0" baseline="0">
              <a:solidFill>
                <a:schemeClr val="dk1"/>
              </a:solidFill>
              <a:effectLst/>
              <a:latin typeface="+mn-lt"/>
              <a:ea typeface="+mn-ea"/>
              <a:cs typeface="+mn-cs"/>
            </a:rPr>
            <a:t>低下と</a:t>
          </a:r>
          <a:r>
            <a:rPr lang="ja-JP" altLang="ja-JP" sz="1400" b="0" i="0" baseline="0">
              <a:solidFill>
                <a:schemeClr val="dk1"/>
              </a:solidFill>
              <a:effectLst/>
              <a:latin typeface="+mn-lt"/>
              <a:ea typeface="+mn-ea"/>
              <a:cs typeface="+mn-cs"/>
            </a:rPr>
            <a:t>なっている</a:t>
          </a:r>
          <a:r>
            <a:rPr lang="ja-JP" altLang="en-US" sz="1400" b="0" i="0" baseline="0">
              <a:solidFill>
                <a:schemeClr val="dk1"/>
              </a:solidFill>
              <a:effectLst/>
              <a:latin typeface="+mn-lt"/>
              <a:ea typeface="+mn-ea"/>
              <a:cs typeface="+mn-cs"/>
            </a:rPr>
            <a:t>。しかしながら、</a:t>
          </a:r>
          <a:r>
            <a:rPr lang="ja-JP" altLang="ja-JP" sz="1400" b="0" i="0" baseline="0">
              <a:solidFill>
                <a:schemeClr val="dk1"/>
              </a:solidFill>
              <a:effectLst/>
              <a:latin typeface="+mn-lt"/>
              <a:ea typeface="+mn-ea"/>
              <a:cs typeface="+mn-cs"/>
            </a:rPr>
            <a:t>類似団体の平均値を</a:t>
          </a:r>
          <a:r>
            <a:rPr lang="ja-JP" altLang="en-US" sz="1400" b="0" i="0" baseline="0">
              <a:solidFill>
                <a:schemeClr val="dk1"/>
              </a:solidFill>
              <a:effectLst/>
              <a:latin typeface="+mn-lt"/>
              <a:ea typeface="+mn-ea"/>
              <a:cs typeface="+mn-cs"/>
            </a:rPr>
            <a:t>１．３</a:t>
          </a:r>
          <a:r>
            <a:rPr lang="ja-JP" altLang="ja-JP" sz="1400" b="0" i="0" baseline="0">
              <a:solidFill>
                <a:schemeClr val="dk1"/>
              </a:solidFill>
              <a:effectLst/>
              <a:latin typeface="+mn-lt"/>
              <a:ea typeface="+mn-ea"/>
              <a:cs typeface="+mn-cs"/>
            </a:rPr>
            <a:t>ポイント上回っている。今後</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給与の適正化に努める必要がある</a:t>
          </a:r>
          <a:r>
            <a:rPr lang="en-US" altLang="ja-JP" sz="1400" b="0" i="0" baseline="0">
              <a:solidFill>
                <a:schemeClr val="dk1"/>
              </a:solidFill>
              <a:effectLst/>
              <a:latin typeface="+mn-lt"/>
              <a:ea typeface="+mn-ea"/>
              <a:cs typeface="+mn-cs"/>
            </a:rPr>
            <a:t>.</a:t>
          </a:r>
        </a:p>
        <a:p>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62992</xdr:rowOff>
    </xdr:to>
    <xdr:cxnSp macro="">
      <xdr:nvCxnSpPr>
        <xdr:cNvPr id="250" name="直線コネクタ 249"/>
        <xdr:cNvCxnSpPr/>
      </xdr:nvCxnSpPr>
      <xdr:spPr>
        <a:xfrm flipV="1">
          <a:off x="16179800" y="1471117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86</xdr:row>
      <xdr:rowOff>62992</xdr:rowOff>
    </xdr:to>
    <xdr:cxnSp macro="">
      <xdr:nvCxnSpPr>
        <xdr:cNvPr id="253" name="直線コネクタ 252"/>
        <xdr:cNvCxnSpPr/>
      </xdr:nvCxnSpPr>
      <xdr:spPr>
        <a:xfrm>
          <a:off x="15290800" y="1474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85</xdr:row>
      <xdr:rowOff>166878</xdr:rowOff>
    </xdr:to>
    <xdr:cxnSp macro="">
      <xdr:nvCxnSpPr>
        <xdr:cNvPr id="256" name="直線コネクタ 255"/>
        <xdr:cNvCxnSpPr/>
      </xdr:nvCxnSpPr>
      <xdr:spPr>
        <a:xfrm>
          <a:off x="14401800" y="146339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89</xdr:row>
      <xdr:rowOff>79502</xdr:rowOff>
    </xdr:to>
    <xdr:cxnSp macro="">
      <xdr:nvCxnSpPr>
        <xdr:cNvPr id="259" name="直線コネクタ 258"/>
        <xdr:cNvCxnSpPr/>
      </xdr:nvCxnSpPr>
      <xdr:spPr>
        <a:xfrm flipV="1">
          <a:off x="13512800" y="14633956"/>
          <a:ext cx="889000" cy="7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69" name="円/楕円 268"/>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70"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12192</xdr:rowOff>
    </xdr:from>
    <xdr:to>
      <xdr:col>23</xdr:col>
      <xdr:colOff>457200</xdr:colOff>
      <xdr:row>86</xdr:row>
      <xdr:rowOff>113792</xdr:rowOff>
    </xdr:to>
    <xdr:sp macro="" textlink="">
      <xdr:nvSpPr>
        <xdr:cNvPr id="271" name="円/楕円 270"/>
        <xdr:cNvSpPr/>
      </xdr:nvSpPr>
      <xdr:spPr>
        <a:xfrm>
          <a:off x="16129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98569</xdr:rowOff>
    </xdr:from>
    <xdr:ext cx="736600" cy="259045"/>
    <xdr:sp macro="" textlink="">
      <xdr:nvSpPr>
        <xdr:cNvPr id="272" name="テキスト ボックス 271"/>
        <xdr:cNvSpPr txBox="1"/>
      </xdr:nvSpPr>
      <xdr:spPr>
        <a:xfrm>
          <a:off x="15798800" y="1484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3" name="円/楕円 272"/>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4" name="テキスト ボックス 273"/>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5" name="円/楕円 274"/>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76" name="テキスト ボックス 275"/>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77" name="円/楕円 276"/>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78" name="テキスト ボックス 277"/>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ほぼ横ばいで推移しているが、前年度との比較では</a:t>
          </a:r>
          <a:r>
            <a:rPr lang="ja-JP" altLang="en-US" sz="1400" b="0" i="0" baseline="0">
              <a:solidFill>
                <a:schemeClr val="dk1"/>
              </a:solidFill>
              <a:effectLst/>
              <a:latin typeface="+mn-lt"/>
              <a:ea typeface="+mn-ea"/>
              <a:cs typeface="+mn-cs"/>
            </a:rPr>
            <a:t>０．１１</a:t>
          </a:r>
          <a:r>
            <a:rPr lang="ja-JP" altLang="ja-JP" sz="1400" b="0" i="0" baseline="0">
              <a:solidFill>
                <a:schemeClr val="dk1"/>
              </a:solidFill>
              <a:effectLst/>
              <a:latin typeface="+mn-lt"/>
              <a:ea typeface="+mn-ea"/>
              <a:cs typeface="+mn-cs"/>
            </a:rPr>
            <a:t>ポイントの上昇となっており、類似団体の平均値を上回る状況が続いている。住民サービスを低下させることなく、適正な人員配置、組織の編制に努める。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93526</xdr:rowOff>
    </xdr:from>
    <xdr:to>
      <xdr:col>24</xdr:col>
      <xdr:colOff>558800</xdr:colOff>
      <xdr:row>61</xdr:row>
      <xdr:rowOff>112485</xdr:rowOff>
    </xdr:to>
    <xdr:cxnSp macro="">
      <xdr:nvCxnSpPr>
        <xdr:cNvPr id="315" name="直線コネクタ 314"/>
        <xdr:cNvCxnSpPr/>
      </xdr:nvCxnSpPr>
      <xdr:spPr>
        <a:xfrm>
          <a:off x="16179800" y="10551976"/>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55608</xdr:rowOff>
    </xdr:from>
    <xdr:to>
      <xdr:col>23</xdr:col>
      <xdr:colOff>406400</xdr:colOff>
      <xdr:row>61</xdr:row>
      <xdr:rowOff>93526</xdr:rowOff>
    </xdr:to>
    <xdr:cxnSp macro="">
      <xdr:nvCxnSpPr>
        <xdr:cNvPr id="318" name="直線コネクタ 317"/>
        <xdr:cNvCxnSpPr/>
      </xdr:nvCxnSpPr>
      <xdr:spPr>
        <a:xfrm>
          <a:off x="15290800" y="1051405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0" name="テキスト ボックス 31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34925</xdr:rowOff>
    </xdr:from>
    <xdr:to>
      <xdr:col>22</xdr:col>
      <xdr:colOff>203200</xdr:colOff>
      <xdr:row>61</xdr:row>
      <xdr:rowOff>55608</xdr:rowOff>
    </xdr:to>
    <xdr:cxnSp macro="">
      <xdr:nvCxnSpPr>
        <xdr:cNvPr id="321" name="直線コネクタ 320"/>
        <xdr:cNvCxnSpPr/>
      </xdr:nvCxnSpPr>
      <xdr:spPr>
        <a:xfrm>
          <a:off x="14401800" y="1049337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3" name="テキスト ボックス 322"/>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34925</xdr:rowOff>
    </xdr:from>
    <xdr:to>
      <xdr:col>21</xdr:col>
      <xdr:colOff>0</xdr:colOff>
      <xdr:row>61</xdr:row>
      <xdr:rowOff>45266</xdr:rowOff>
    </xdr:to>
    <xdr:cxnSp macro="">
      <xdr:nvCxnSpPr>
        <xdr:cNvPr id="324" name="直線コネクタ 323"/>
        <xdr:cNvCxnSpPr/>
      </xdr:nvCxnSpPr>
      <xdr:spPr>
        <a:xfrm flipV="1">
          <a:off x="13512800" y="1049337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6" name="テキスト ボックス 325"/>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28" name="テキスト ボックス 327"/>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61685</xdr:rowOff>
    </xdr:from>
    <xdr:to>
      <xdr:col>24</xdr:col>
      <xdr:colOff>609600</xdr:colOff>
      <xdr:row>61</xdr:row>
      <xdr:rowOff>163285</xdr:rowOff>
    </xdr:to>
    <xdr:sp macro="" textlink="">
      <xdr:nvSpPr>
        <xdr:cNvPr id="334" name="円/楕円 333"/>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33762</xdr:rowOff>
    </xdr:from>
    <xdr:ext cx="762000" cy="259045"/>
    <xdr:sp macro="" textlink="">
      <xdr:nvSpPr>
        <xdr:cNvPr id="335" name="定員管理の状況該当値テキスト"/>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42726</xdr:rowOff>
    </xdr:from>
    <xdr:to>
      <xdr:col>23</xdr:col>
      <xdr:colOff>457200</xdr:colOff>
      <xdr:row>61</xdr:row>
      <xdr:rowOff>144326</xdr:rowOff>
    </xdr:to>
    <xdr:sp macro="" textlink="">
      <xdr:nvSpPr>
        <xdr:cNvPr id="336" name="円/楕円 335"/>
        <xdr:cNvSpPr/>
      </xdr:nvSpPr>
      <xdr:spPr>
        <a:xfrm>
          <a:off x="16129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129103</xdr:rowOff>
    </xdr:from>
    <xdr:ext cx="736600" cy="259045"/>
    <xdr:sp macro="" textlink="">
      <xdr:nvSpPr>
        <xdr:cNvPr id="337" name="テキスト ボックス 336"/>
        <xdr:cNvSpPr txBox="1"/>
      </xdr:nvSpPr>
      <xdr:spPr>
        <a:xfrm>
          <a:off x="15798800" y="1058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4808</xdr:rowOff>
    </xdr:from>
    <xdr:to>
      <xdr:col>22</xdr:col>
      <xdr:colOff>254000</xdr:colOff>
      <xdr:row>61</xdr:row>
      <xdr:rowOff>106408</xdr:rowOff>
    </xdr:to>
    <xdr:sp macro="" textlink="">
      <xdr:nvSpPr>
        <xdr:cNvPr id="338" name="円/楕円 337"/>
        <xdr:cNvSpPr/>
      </xdr:nvSpPr>
      <xdr:spPr>
        <a:xfrm>
          <a:off x="15240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91185</xdr:rowOff>
    </xdr:from>
    <xdr:ext cx="762000" cy="259045"/>
    <xdr:sp macro="" textlink="">
      <xdr:nvSpPr>
        <xdr:cNvPr id="339" name="テキスト ボックス 338"/>
        <xdr:cNvSpPr txBox="1"/>
      </xdr:nvSpPr>
      <xdr:spPr>
        <a:xfrm>
          <a:off x="14909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155575</xdr:rowOff>
    </xdr:from>
    <xdr:to>
      <xdr:col>21</xdr:col>
      <xdr:colOff>50800</xdr:colOff>
      <xdr:row>61</xdr:row>
      <xdr:rowOff>85725</xdr:rowOff>
    </xdr:to>
    <xdr:sp macro="" textlink="">
      <xdr:nvSpPr>
        <xdr:cNvPr id="340" name="円/楕円 339"/>
        <xdr:cNvSpPr/>
      </xdr:nvSpPr>
      <xdr:spPr>
        <a:xfrm>
          <a:off x="14351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70502</xdr:rowOff>
    </xdr:from>
    <xdr:ext cx="762000" cy="259045"/>
    <xdr:sp macro="" textlink="">
      <xdr:nvSpPr>
        <xdr:cNvPr id="341" name="テキスト ボックス 340"/>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165916</xdr:rowOff>
    </xdr:from>
    <xdr:to>
      <xdr:col>19</xdr:col>
      <xdr:colOff>533400</xdr:colOff>
      <xdr:row>61</xdr:row>
      <xdr:rowOff>96066</xdr:rowOff>
    </xdr:to>
    <xdr:sp macro="" textlink="">
      <xdr:nvSpPr>
        <xdr:cNvPr id="342" name="円/楕円 341"/>
        <xdr:cNvSpPr/>
      </xdr:nvSpPr>
      <xdr:spPr>
        <a:xfrm>
          <a:off x="13462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80843</xdr:rowOff>
    </xdr:from>
    <xdr:ext cx="762000" cy="259045"/>
    <xdr:sp macro="" textlink="">
      <xdr:nvSpPr>
        <xdr:cNvPr id="343" name="テキスト ボックス 342"/>
        <xdr:cNvSpPr txBox="1"/>
      </xdr:nvSpPr>
      <xdr:spPr>
        <a:xfrm>
          <a:off x="13131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実質公債費比率は減少傾向で推移しており、平成２</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年度は類似団体の平均値を</a:t>
          </a:r>
          <a:r>
            <a:rPr lang="ja-JP" altLang="en-US" sz="1400" b="0" i="0" baseline="0">
              <a:solidFill>
                <a:schemeClr val="dk1"/>
              </a:solidFill>
              <a:effectLst/>
              <a:latin typeface="+mn-lt"/>
              <a:ea typeface="+mn-ea"/>
              <a:cs typeface="+mn-cs"/>
            </a:rPr>
            <a:t>１．３</a:t>
          </a:r>
          <a:r>
            <a:rPr lang="ja-JP" altLang="ja-JP" sz="1400" b="0" i="0" baseline="0">
              <a:solidFill>
                <a:schemeClr val="dk1"/>
              </a:solidFill>
              <a:effectLst/>
              <a:latin typeface="+mn-lt"/>
              <a:ea typeface="+mn-ea"/>
              <a:cs typeface="+mn-cs"/>
            </a:rPr>
            <a:t>ポイント下回り、前年度との比較でも</a:t>
          </a:r>
          <a:r>
            <a:rPr lang="ja-JP" altLang="en-US" sz="1400" b="0" i="0" baseline="0">
              <a:solidFill>
                <a:schemeClr val="dk1"/>
              </a:solidFill>
              <a:effectLst/>
              <a:latin typeface="+mn-lt"/>
              <a:ea typeface="+mn-ea"/>
              <a:cs typeface="+mn-cs"/>
            </a:rPr>
            <a:t>０．９</a:t>
          </a:r>
          <a:r>
            <a:rPr lang="ja-JP" altLang="ja-JP" sz="1400" b="0" i="0" baseline="0">
              <a:solidFill>
                <a:schemeClr val="dk1"/>
              </a:solidFill>
              <a:effectLst/>
              <a:latin typeface="+mn-lt"/>
              <a:ea typeface="+mn-ea"/>
              <a:cs typeface="+mn-cs"/>
            </a:rPr>
            <a:t>ポイント低下している。</a:t>
          </a:r>
          <a:endParaRPr lang="ja-JP" altLang="ja-JP" sz="1400">
            <a:effectLst/>
          </a:endParaRPr>
        </a:p>
        <a:p>
          <a:r>
            <a:rPr lang="ja-JP" altLang="ja-JP" sz="1400" b="0" i="0" baseline="0">
              <a:solidFill>
                <a:schemeClr val="dk1"/>
              </a:solidFill>
              <a:effectLst/>
              <a:latin typeface="+mn-lt"/>
              <a:ea typeface="+mn-ea"/>
              <a:cs typeface="+mn-cs"/>
            </a:rPr>
            <a:t>今後も新規地方債については、事業の規模や必要性、交付税算入の有無などを考慮して抑制していく。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40</xdr:row>
      <xdr:rowOff>20828</xdr:rowOff>
    </xdr:to>
    <xdr:cxnSp macro="">
      <xdr:nvCxnSpPr>
        <xdr:cNvPr id="375" name="直線コネクタ 374"/>
        <xdr:cNvCxnSpPr/>
      </xdr:nvCxnSpPr>
      <xdr:spPr>
        <a:xfrm flipV="1">
          <a:off x="16179800" y="67919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6"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20828</xdr:rowOff>
    </xdr:from>
    <xdr:to>
      <xdr:col>23</xdr:col>
      <xdr:colOff>406400</xdr:colOff>
      <xdr:row>40</xdr:row>
      <xdr:rowOff>117348</xdr:rowOff>
    </xdr:to>
    <xdr:cxnSp macro="">
      <xdr:nvCxnSpPr>
        <xdr:cNvPr id="378" name="直線コネクタ 377"/>
        <xdr:cNvCxnSpPr/>
      </xdr:nvCxnSpPr>
      <xdr:spPr>
        <a:xfrm flipV="1">
          <a:off x="15290800" y="687882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0" name="テキスト ボックス 37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117348</xdr:rowOff>
    </xdr:from>
    <xdr:to>
      <xdr:col>22</xdr:col>
      <xdr:colOff>203200</xdr:colOff>
      <xdr:row>40</xdr:row>
      <xdr:rowOff>165608</xdr:rowOff>
    </xdr:to>
    <xdr:cxnSp macro="">
      <xdr:nvCxnSpPr>
        <xdr:cNvPr id="381" name="直線コネクタ 380"/>
        <xdr:cNvCxnSpPr/>
      </xdr:nvCxnSpPr>
      <xdr:spPr>
        <a:xfrm flipV="1">
          <a:off x="14401800" y="697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3" name="テキスト ボックス 38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165608</xdr:rowOff>
    </xdr:from>
    <xdr:to>
      <xdr:col>21</xdr:col>
      <xdr:colOff>0</xdr:colOff>
      <xdr:row>41</xdr:row>
      <xdr:rowOff>32766</xdr:rowOff>
    </xdr:to>
    <xdr:cxnSp macro="">
      <xdr:nvCxnSpPr>
        <xdr:cNvPr id="384" name="直線コネクタ 383"/>
        <xdr:cNvCxnSpPr/>
      </xdr:nvCxnSpPr>
      <xdr:spPr>
        <a:xfrm flipV="1">
          <a:off x="13512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8" name="テキスト ボックス 38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94" name="円/楕円 393"/>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71137</xdr:rowOff>
    </xdr:from>
    <xdr:ext cx="762000" cy="259045"/>
    <xdr:sp macro="" textlink="">
      <xdr:nvSpPr>
        <xdr:cNvPr id="395" name="公債費負担の状況該当値テキスト"/>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141478</xdr:rowOff>
    </xdr:from>
    <xdr:to>
      <xdr:col>23</xdr:col>
      <xdr:colOff>457200</xdr:colOff>
      <xdr:row>40</xdr:row>
      <xdr:rowOff>71628</xdr:rowOff>
    </xdr:to>
    <xdr:sp macro="" textlink="">
      <xdr:nvSpPr>
        <xdr:cNvPr id="396" name="円/楕円 395"/>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81805</xdr:rowOff>
    </xdr:from>
    <xdr:ext cx="736600" cy="259045"/>
    <xdr:sp macro="" textlink="">
      <xdr:nvSpPr>
        <xdr:cNvPr id="397" name="テキスト ボックス 396"/>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66548</xdr:rowOff>
    </xdr:from>
    <xdr:to>
      <xdr:col>22</xdr:col>
      <xdr:colOff>254000</xdr:colOff>
      <xdr:row>40</xdr:row>
      <xdr:rowOff>168148</xdr:rowOff>
    </xdr:to>
    <xdr:sp macro="" textlink="">
      <xdr:nvSpPr>
        <xdr:cNvPr id="398" name="円/楕円 397"/>
        <xdr:cNvSpPr/>
      </xdr:nvSpPr>
      <xdr:spPr>
        <a:xfrm>
          <a:off x="15240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6875</xdr:rowOff>
    </xdr:from>
    <xdr:ext cx="762000" cy="259045"/>
    <xdr:sp macro="" textlink="">
      <xdr:nvSpPr>
        <xdr:cNvPr id="399" name="テキスト ボックス 398"/>
        <xdr:cNvSpPr txBox="1"/>
      </xdr:nvSpPr>
      <xdr:spPr>
        <a:xfrm>
          <a:off x="14909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114808</xdr:rowOff>
    </xdr:from>
    <xdr:to>
      <xdr:col>21</xdr:col>
      <xdr:colOff>50800</xdr:colOff>
      <xdr:row>41</xdr:row>
      <xdr:rowOff>44958</xdr:rowOff>
    </xdr:to>
    <xdr:sp macro="" textlink="">
      <xdr:nvSpPr>
        <xdr:cNvPr id="400" name="円/楕円 399"/>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401" name="テキスト ボックス 400"/>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2" name="円/楕円 401"/>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3" name="テキスト ボックス 402"/>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平成２０年度以降、数値が算出されない状況が続いている。主な要因として、大規模事業の財源とした地方債の償還終了による地方債残高の減少等が挙げられる。</a:t>
          </a:r>
          <a:endParaRPr lang="ja-JP" altLang="ja-JP" sz="1400">
            <a:effectLst/>
          </a:endParaRPr>
        </a:p>
        <a:p>
          <a:r>
            <a:rPr lang="ja-JP" altLang="ja-JP" sz="1400" b="0" i="0" baseline="0">
              <a:solidFill>
                <a:schemeClr val="dk1"/>
              </a:solidFill>
              <a:effectLst/>
              <a:latin typeface="+mn-lt"/>
              <a:ea typeface="+mn-ea"/>
              <a:cs typeface="+mn-cs"/>
            </a:rPr>
            <a:t>今後も、義務的経費の削減を中心とする行財政改革を進め、財政の健全化に努める。</a:t>
          </a:r>
          <a:endParaRPr lang="ja-JP" altLang="ja-JP" sz="1400">
            <a:effectLst/>
          </a:endParaRPr>
        </a:p>
        <a:p>
          <a:endParaRPr kumimoji="1" lang="ja-JP" altLang="en-US" sz="14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4" name="テキスト ボックス 443"/>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人件費に係る経常収支比率は、</a:t>
          </a:r>
          <a:r>
            <a:rPr lang="ja-JP" altLang="en-US" sz="1400" b="0" i="0" baseline="0">
              <a:solidFill>
                <a:schemeClr val="dk1"/>
              </a:solidFill>
              <a:effectLst/>
              <a:latin typeface="+mn-lt"/>
              <a:ea typeface="+mn-ea"/>
              <a:cs typeface="+mn-cs"/>
            </a:rPr>
            <a:t>全国市町村との</a:t>
          </a:r>
          <a:r>
            <a:rPr lang="ja-JP" altLang="ja-JP" sz="1400" b="0" i="0" baseline="0">
              <a:solidFill>
                <a:schemeClr val="dk1"/>
              </a:solidFill>
              <a:effectLst/>
              <a:latin typeface="+mn-lt"/>
              <a:ea typeface="+mn-ea"/>
              <a:cs typeface="+mn-cs"/>
            </a:rPr>
            <a:t>平均</a:t>
          </a:r>
          <a:r>
            <a:rPr lang="ja-JP" altLang="en-US" sz="1400" b="0" i="0" baseline="0">
              <a:solidFill>
                <a:schemeClr val="dk1"/>
              </a:solidFill>
              <a:effectLst/>
              <a:latin typeface="+mn-lt"/>
              <a:ea typeface="+mn-ea"/>
              <a:cs typeface="+mn-cs"/>
            </a:rPr>
            <a:t>と同程度の水準となっている</a:t>
          </a:r>
          <a:r>
            <a:rPr lang="ja-JP" altLang="ja-JP" sz="1400" b="0" i="0" baseline="0">
              <a:solidFill>
                <a:schemeClr val="dk1"/>
              </a:solidFill>
              <a:effectLst/>
              <a:latin typeface="+mn-lt"/>
              <a:ea typeface="+mn-ea"/>
              <a:cs typeface="+mn-cs"/>
            </a:rPr>
            <a:t>。この要因として、消防業務を一部事務組合で行っていることがある。そのため、消防業務の人件費に係る一部事務組合負担金が類似団体平均を大きく上回って</a:t>
          </a:r>
          <a:r>
            <a:rPr lang="ja-JP" altLang="en-US" sz="1400" b="0" i="0" baseline="0">
              <a:solidFill>
                <a:schemeClr val="dk1"/>
              </a:solidFill>
              <a:effectLst/>
              <a:latin typeface="+mn-lt"/>
              <a:ea typeface="+mn-ea"/>
              <a:cs typeface="+mn-cs"/>
            </a:rPr>
            <a:t>いる。</a:t>
          </a:r>
          <a:r>
            <a:rPr lang="ja-JP" altLang="ja-JP" sz="1400" b="0" i="0" baseline="0">
              <a:solidFill>
                <a:schemeClr val="dk1"/>
              </a:solidFill>
              <a:effectLst/>
              <a:latin typeface="+mn-lt"/>
              <a:ea typeface="+mn-ea"/>
              <a:cs typeface="+mn-cs"/>
            </a:rPr>
            <a:t>人件費に準ずる経費も含めた人件費関係全体について、抑制していく必要がある。</a:t>
          </a:r>
          <a:endParaRPr lang="ja-JP" altLang="ja-JP" sz="1400">
            <a:effectLst/>
          </a:endParaRPr>
        </a:p>
        <a:p>
          <a:endParaRPr kumimoji="1" lang="ja-JP" altLang="en-US" sz="14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14986</xdr:rowOff>
    </xdr:to>
    <xdr:cxnSp macro="">
      <xdr:nvCxnSpPr>
        <xdr:cNvPr id="64" name="直線コネクタ 63"/>
        <xdr:cNvCxnSpPr/>
      </xdr:nvCxnSpPr>
      <xdr:spPr>
        <a:xfrm>
          <a:off x="3987800" y="63129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140716</xdr:rowOff>
    </xdr:from>
    <xdr:to>
      <xdr:col>5</xdr:col>
      <xdr:colOff>549275</xdr:colOff>
      <xdr:row>37</xdr:row>
      <xdr:rowOff>1270</xdr:rowOff>
    </xdr:to>
    <xdr:cxnSp macro="">
      <xdr:nvCxnSpPr>
        <xdr:cNvPr id="67" name="直線コネクタ 66"/>
        <xdr:cNvCxnSpPr/>
      </xdr:nvCxnSpPr>
      <xdr:spPr>
        <a:xfrm flipV="1">
          <a:off x="3098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1270</xdr:rowOff>
    </xdr:to>
    <xdr:cxnSp macro="">
      <xdr:nvCxnSpPr>
        <xdr:cNvPr id="70" name="直線コネクタ 69"/>
        <xdr:cNvCxnSpPr/>
      </xdr:nvCxnSpPr>
      <xdr:spPr>
        <a:xfrm>
          <a:off x="2209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14986</xdr:rowOff>
    </xdr:to>
    <xdr:cxnSp macro="">
      <xdr:nvCxnSpPr>
        <xdr:cNvPr id="73" name="直線コネクタ 72"/>
        <xdr:cNvCxnSpPr/>
      </xdr:nvCxnSpPr>
      <xdr:spPr>
        <a:xfrm flipV="1">
          <a:off x="1320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89916</xdr:rowOff>
    </xdr:from>
    <xdr:to>
      <xdr:col>5</xdr:col>
      <xdr:colOff>600075</xdr:colOff>
      <xdr:row>37</xdr:row>
      <xdr:rowOff>20066</xdr:rowOff>
    </xdr:to>
    <xdr:sp macro="" textlink="">
      <xdr:nvSpPr>
        <xdr:cNvPr id="85" name="円/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86" name="テキスト ボックス 85"/>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7" name="円/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88" name="テキスト ボックス 87"/>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1" name="円/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物件費に係る経常収支比率については、予算編成過程での徹底した削減、指定管理者制度の導入などの行革努力により、類似団体の平均値を３．</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ポイント下回っている。今後も引き続き、コスト削減に努める。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xdr:rowOff>
    </xdr:from>
    <xdr:to>
      <xdr:col>24</xdr:col>
      <xdr:colOff>31750</xdr:colOff>
      <xdr:row>14</xdr:row>
      <xdr:rowOff>73660</xdr:rowOff>
    </xdr:to>
    <xdr:cxnSp macro="">
      <xdr:nvCxnSpPr>
        <xdr:cNvPr id="125" name="直線コネクタ 124"/>
        <xdr:cNvCxnSpPr/>
      </xdr:nvCxnSpPr>
      <xdr:spPr>
        <a:xfrm>
          <a:off x="15671800" y="240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xdr:rowOff>
    </xdr:from>
    <xdr:to>
      <xdr:col>22</xdr:col>
      <xdr:colOff>565150</xdr:colOff>
      <xdr:row>14</xdr:row>
      <xdr:rowOff>20320</xdr:rowOff>
    </xdr:to>
    <xdr:cxnSp macro="">
      <xdr:nvCxnSpPr>
        <xdr:cNvPr id="128" name="直線コネクタ 127"/>
        <xdr:cNvCxnSpPr/>
      </xdr:nvCxnSpPr>
      <xdr:spPr>
        <a:xfrm flipV="1">
          <a:off x="14782800" y="240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153670</xdr:rowOff>
    </xdr:from>
    <xdr:to>
      <xdr:col>21</xdr:col>
      <xdr:colOff>361950</xdr:colOff>
      <xdr:row>14</xdr:row>
      <xdr:rowOff>20320</xdr:rowOff>
    </xdr:to>
    <xdr:cxnSp macro="">
      <xdr:nvCxnSpPr>
        <xdr:cNvPr id="131" name="直線コネクタ 130"/>
        <xdr:cNvCxnSpPr/>
      </xdr:nvCxnSpPr>
      <xdr:spPr>
        <a:xfrm>
          <a:off x="13893800" y="238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153670</xdr:rowOff>
    </xdr:from>
    <xdr:to>
      <xdr:col>20</xdr:col>
      <xdr:colOff>158750</xdr:colOff>
      <xdr:row>14</xdr:row>
      <xdr:rowOff>20320</xdr:rowOff>
    </xdr:to>
    <xdr:cxnSp macro="">
      <xdr:nvCxnSpPr>
        <xdr:cNvPr id="134" name="直線コネクタ 133"/>
        <xdr:cNvCxnSpPr/>
      </xdr:nvCxnSpPr>
      <xdr:spPr>
        <a:xfrm flipV="1">
          <a:off x="13004800" y="238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4" name="円/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39387</xdr:rowOff>
    </xdr:from>
    <xdr:ext cx="762000" cy="259045"/>
    <xdr:sp macro="" textlink="">
      <xdr:nvSpPr>
        <xdr:cNvPr id="145"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125730</xdr:rowOff>
    </xdr:from>
    <xdr:to>
      <xdr:col>22</xdr:col>
      <xdr:colOff>615950</xdr:colOff>
      <xdr:row>14</xdr:row>
      <xdr:rowOff>55880</xdr:rowOff>
    </xdr:to>
    <xdr:sp macro="" textlink="">
      <xdr:nvSpPr>
        <xdr:cNvPr id="146" name="円/楕円 145"/>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66057</xdr:rowOff>
    </xdr:from>
    <xdr:ext cx="736600" cy="259045"/>
    <xdr:sp macro="" textlink="">
      <xdr:nvSpPr>
        <xdr:cNvPr id="147" name="テキスト ボックス 146"/>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140970</xdr:rowOff>
    </xdr:from>
    <xdr:to>
      <xdr:col>21</xdr:col>
      <xdr:colOff>412750</xdr:colOff>
      <xdr:row>14</xdr:row>
      <xdr:rowOff>71120</xdr:rowOff>
    </xdr:to>
    <xdr:sp macro="" textlink="">
      <xdr:nvSpPr>
        <xdr:cNvPr id="148" name="円/楕円 147"/>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81297</xdr:rowOff>
    </xdr:from>
    <xdr:ext cx="762000" cy="259045"/>
    <xdr:sp macro="" textlink="">
      <xdr:nvSpPr>
        <xdr:cNvPr id="149" name="テキスト ボックス 148"/>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102870</xdr:rowOff>
    </xdr:from>
    <xdr:to>
      <xdr:col>20</xdr:col>
      <xdr:colOff>209550</xdr:colOff>
      <xdr:row>14</xdr:row>
      <xdr:rowOff>33020</xdr:rowOff>
    </xdr:to>
    <xdr:sp macro="" textlink="">
      <xdr:nvSpPr>
        <xdr:cNvPr id="150" name="円/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2" name="円/楕円 151"/>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3" name="テキスト ボックス 152"/>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扶助費に係る経常収支比率は、類似団体の平均値を</a:t>
          </a:r>
          <a:r>
            <a:rPr lang="ja-JP" altLang="en-US" sz="1400" b="0" i="0" baseline="0">
              <a:solidFill>
                <a:schemeClr val="dk1"/>
              </a:solidFill>
              <a:effectLst/>
              <a:latin typeface="+mn-lt"/>
              <a:ea typeface="+mn-ea"/>
              <a:cs typeface="+mn-cs"/>
            </a:rPr>
            <a:t>２．３</a:t>
          </a:r>
          <a:r>
            <a:rPr lang="ja-JP" altLang="ja-JP" sz="1400" b="0" i="0" baseline="0">
              <a:solidFill>
                <a:schemeClr val="dk1"/>
              </a:solidFill>
              <a:effectLst/>
              <a:latin typeface="+mn-lt"/>
              <a:ea typeface="+mn-ea"/>
              <a:cs typeface="+mn-cs"/>
            </a:rPr>
            <a:t>ポイント上回っている。要因として、社会福祉関係経費や子育て支援関係経費が膨らんでいることが挙げられる。</a:t>
          </a:r>
          <a:endParaRPr lang="ja-JP" altLang="ja-JP" sz="1400">
            <a:effectLst/>
          </a:endParaRPr>
        </a:p>
        <a:p>
          <a:r>
            <a:rPr lang="ja-JP" altLang="ja-JP" sz="1400" b="0" i="0" baseline="0">
              <a:solidFill>
                <a:schemeClr val="dk1"/>
              </a:solidFill>
              <a:effectLst/>
              <a:latin typeface="+mn-lt"/>
              <a:ea typeface="+mn-ea"/>
              <a:cs typeface="+mn-cs"/>
            </a:rPr>
            <a:t>受益者負担の原則などを徹底し、財政を圧迫する上昇傾向に歯止めをかけるよう努める。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165100</xdr:rowOff>
    </xdr:to>
    <xdr:cxnSp macro="">
      <xdr:nvCxnSpPr>
        <xdr:cNvPr id="186" name="直線コネクタ 185"/>
        <xdr:cNvCxnSpPr/>
      </xdr:nvCxnSpPr>
      <xdr:spPr>
        <a:xfrm>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38100</xdr:rowOff>
    </xdr:from>
    <xdr:to>
      <xdr:col>5</xdr:col>
      <xdr:colOff>549275</xdr:colOff>
      <xdr:row>58</xdr:row>
      <xdr:rowOff>50800</xdr:rowOff>
    </xdr:to>
    <xdr:cxnSp macro="">
      <xdr:nvCxnSpPr>
        <xdr:cNvPr id="189" name="直線コネクタ 188"/>
        <xdr:cNvCxnSpPr/>
      </xdr:nvCxnSpPr>
      <xdr:spPr>
        <a:xfrm>
          <a:off x="3098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38100</xdr:rowOff>
    </xdr:to>
    <xdr:cxnSp macro="">
      <xdr:nvCxnSpPr>
        <xdr:cNvPr id="192" name="直線コネクタ 191"/>
        <xdr:cNvCxnSpPr/>
      </xdr:nvCxnSpPr>
      <xdr:spPr>
        <a:xfrm>
          <a:off x="2209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xdr:rowOff>
    </xdr:from>
    <xdr:to>
      <xdr:col>3</xdr:col>
      <xdr:colOff>142875</xdr:colOff>
      <xdr:row>58</xdr:row>
      <xdr:rowOff>12700</xdr:rowOff>
    </xdr:to>
    <xdr:cxnSp macro="">
      <xdr:nvCxnSpPr>
        <xdr:cNvPr id="195" name="直線コネクタ 194"/>
        <xdr:cNvCxnSpPr/>
      </xdr:nvCxnSpPr>
      <xdr:spPr>
        <a:xfrm>
          <a:off x="1320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5" name="円/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158750</xdr:rowOff>
    </xdr:from>
    <xdr:to>
      <xdr:col>4</xdr:col>
      <xdr:colOff>396875</xdr:colOff>
      <xdr:row>58</xdr:row>
      <xdr:rowOff>88900</xdr:rowOff>
    </xdr:to>
    <xdr:sp macro="" textlink="">
      <xdr:nvSpPr>
        <xdr:cNvPr id="209" name="円/楕円 208"/>
        <xdr:cNvSpPr/>
      </xdr:nvSpPr>
      <xdr:spPr>
        <a:xfrm>
          <a:off x="3048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73677</xdr:rowOff>
    </xdr:from>
    <xdr:ext cx="762000" cy="259045"/>
    <xdr:sp macro="" textlink="">
      <xdr:nvSpPr>
        <xdr:cNvPr id="210" name="テキスト ボックス 209"/>
        <xdr:cNvSpPr txBox="1"/>
      </xdr:nvSpPr>
      <xdr:spPr>
        <a:xfrm>
          <a:off x="2717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3" name="円/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その他の経費に係る経常収支比率は、類似団体の平均値を２ポイント上回っている。保険料の適正化を図ることなどにより、特別会計への繰出を抑制し、税収を主な財源とする普通会計の負担額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27940</xdr:rowOff>
    </xdr:from>
    <xdr:to>
      <xdr:col>24</xdr:col>
      <xdr:colOff>31750</xdr:colOff>
      <xdr:row>58</xdr:row>
      <xdr:rowOff>27940</xdr:rowOff>
    </xdr:to>
    <xdr:cxnSp macro="">
      <xdr:nvCxnSpPr>
        <xdr:cNvPr id="247" name="直線コネクタ 246"/>
        <xdr:cNvCxnSpPr/>
      </xdr:nvCxnSpPr>
      <xdr:spPr>
        <a:xfrm>
          <a:off x="15671800" y="9972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153670</xdr:rowOff>
    </xdr:from>
    <xdr:to>
      <xdr:col>22</xdr:col>
      <xdr:colOff>565150</xdr:colOff>
      <xdr:row>58</xdr:row>
      <xdr:rowOff>27940</xdr:rowOff>
    </xdr:to>
    <xdr:cxnSp macro="">
      <xdr:nvCxnSpPr>
        <xdr:cNvPr id="250" name="直線コネクタ 249"/>
        <xdr:cNvCxnSpPr/>
      </xdr:nvCxnSpPr>
      <xdr:spPr>
        <a:xfrm>
          <a:off x="14782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153670</xdr:rowOff>
    </xdr:to>
    <xdr:cxnSp macro="">
      <xdr:nvCxnSpPr>
        <xdr:cNvPr id="253" name="直線コネクタ 252"/>
        <xdr:cNvCxnSpPr/>
      </xdr:nvCxnSpPr>
      <xdr:spPr>
        <a:xfrm>
          <a:off x="13893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57</xdr:row>
      <xdr:rowOff>130810</xdr:rowOff>
    </xdr:to>
    <xdr:cxnSp macro="">
      <xdr:nvCxnSpPr>
        <xdr:cNvPr id="256" name="直線コネクタ 255"/>
        <xdr:cNvCxnSpPr/>
      </xdr:nvCxnSpPr>
      <xdr:spPr>
        <a:xfrm flipV="1">
          <a:off x="13004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66" name="円/楕円 265"/>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67"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68" name="円/楕円 267"/>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69" name="テキスト ボックス 268"/>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102870</xdr:rowOff>
    </xdr:from>
    <xdr:to>
      <xdr:col>21</xdr:col>
      <xdr:colOff>412750</xdr:colOff>
      <xdr:row>58</xdr:row>
      <xdr:rowOff>33020</xdr:rowOff>
    </xdr:to>
    <xdr:sp macro="" textlink="">
      <xdr:nvSpPr>
        <xdr:cNvPr id="270" name="円/楕円 269"/>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17797</xdr:rowOff>
    </xdr:from>
    <xdr:ext cx="762000" cy="259045"/>
    <xdr:sp macro="" textlink="">
      <xdr:nvSpPr>
        <xdr:cNvPr id="271" name="テキスト ボックス 270"/>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4" name="円/楕円 273"/>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5" name="テキスト ボックス 274"/>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補助費等に係る経常収支比率については、類似団体の平均値を</a:t>
          </a:r>
          <a:r>
            <a:rPr lang="ja-JP" altLang="en-US" sz="1400" b="0" i="0" baseline="0">
              <a:solidFill>
                <a:schemeClr val="dk1"/>
              </a:solidFill>
              <a:effectLst/>
              <a:latin typeface="+mn-lt"/>
              <a:ea typeface="+mn-ea"/>
              <a:cs typeface="+mn-cs"/>
            </a:rPr>
            <a:t>３．５</a:t>
          </a:r>
          <a:r>
            <a:rPr lang="ja-JP" altLang="ja-JP" sz="1400" b="0" i="0" baseline="0">
              <a:solidFill>
                <a:schemeClr val="dk1"/>
              </a:solidFill>
              <a:effectLst/>
              <a:latin typeface="+mn-lt"/>
              <a:ea typeface="+mn-ea"/>
              <a:cs typeface="+mn-cs"/>
            </a:rPr>
            <a:t>ポイント下回っている。引き続き、各種団体に対する補助金等について見直しを図るなど、コスト削減に努める。</a:t>
          </a:r>
          <a:endParaRPr lang="ja-JP" altLang="ja-JP" sz="1400">
            <a:effectLst/>
          </a:endParaRPr>
        </a:p>
        <a:p>
          <a:endParaRPr kumimoji="1" lang="en-US" altLang="ja-JP" sz="1400">
            <a:latin typeface="ＭＳ Ｐゴシック"/>
          </a:endParaRPr>
        </a:p>
        <a:p>
          <a:endParaRPr kumimoji="1" lang="ja-JP" altLang="en-US" sz="14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36</xdr:row>
      <xdr:rowOff>17272</xdr:rowOff>
    </xdr:to>
    <xdr:cxnSp macro="">
      <xdr:nvCxnSpPr>
        <xdr:cNvPr id="305" name="直線コネクタ 304"/>
        <xdr:cNvCxnSpPr/>
      </xdr:nvCxnSpPr>
      <xdr:spPr>
        <a:xfrm>
          <a:off x="15671800" y="611632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115570</xdr:rowOff>
    </xdr:from>
    <xdr:to>
      <xdr:col>22</xdr:col>
      <xdr:colOff>565150</xdr:colOff>
      <xdr:row>35</xdr:row>
      <xdr:rowOff>124714</xdr:rowOff>
    </xdr:to>
    <xdr:cxnSp macro="">
      <xdr:nvCxnSpPr>
        <xdr:cNvPr id="308" name="直線コネクタ 307"/>
        <xdr:cNvCxnSpPr/>
      </xdr:nvCxnSpPr>
      <xdr:spPr>
        <a:xfrm flipV="1">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115570</xdr:rowOff>
    </xdr:from>
    <xdr:to>
      <xdr:col>21</xdr:col>
      <xdr:colOff>361950</xdr:colOff>
      <xdr:row>35</xdr:row>
      <xdr:rowOff>124714</xdr:rowOff>
    </xdr:to>
    <xdr:cxnSp macro="">
      <xdr:nvCxnSpPr>
        <xdr:cNvPr id="311" name="直線コネクタ 310"/>
        <xdr:cNvCxnSpPr/>
      </xdr:nvCxnSpPr>
      <xdr:spPr>
        <a:xfrm>
          <a:off x="13893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129286</xdr:rowOff>
    </xdr:to>
    <xdr:cxnSp macro="">
      <xdr:nvCxnSpPr>
        <xdr:cNvPr id="314" name="直線コネクタ 313"/>
        <xdr:cNvCxnSpPr/>
      </xdr:nvCxnSpPr>
      <xdr:spPr>
        <a:xfrm flipV="1">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137922</xdr:rowOff>
    </xdr:from>
    <xdr:to>
      <xdr:col>24</xdr:col>
      <xdr:colOff>82550</xdr:colOff>
      <xdr:row>36</xdr:row>
      <xdr:rowOff>68072</xdr:rowOff>
    </xdr:to>
    <xdr:sp macro="" textlink="">
      <xdr:nvSpPr>
        <xdr:cNvPr id="324" name="円/楕円 323"/>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154449</xdr:rowOff>
    </xdr:from>
    <xdr:ext cx="762000" cy="259045"/>
    <xdr:sp macro="" textlink="">
      <xdr:nvSpPr>
        <xdr:cNvPr id="325"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6" name="円/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8" name="円/楕円 327"/>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9" name="テキスト ボックス 328"/>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64770</xdr:rowOff>
    </xdr:from>
    <xdr:to>
      <xdr:col>20</xdr:col>
      <xdr:colOff>209550</xdr:colOff>
      <xdr:row>35</xdr:row>
      <xdr:rowOff>166370</xdr:rowOff>
    </xdr:to>
    <xdr:sp macro="" textlink="">
      <xdr:nvSpPr>
        <xdr:cNvPr id="330" name="円/楕円 329"/>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5097</xdr:rowOff>
    </xdr:from>
    <xdr:ext cx="762000" cy="259045"/>
    <xdr:sp macro="" textlink="">
      <xdr:nvSpPr>
        <xdr:cNvPr id="331" name="テキスト ボックス 330"/>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2" name="円/楕円 331"/>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3" name="テキスト ボックス 332"/>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公債費に係る経常収支比率は、</a:t>
          </a:r>
          <a:r>
            <a:rPr lang="ja-JP" altLang="en-US" sz="1400" b="0" i="0" baseline="0">
              <a:solidFill>
                <a:schemeClr val="dk1"/>
              </a:solidFill>
              <a:effectLst/>
              <a:latin typeface="+mn-lt"/>
              <a:ea typeface="+mn-ea"/>
              <a:cs typeface="+mn-cs"/>
            </a:rPr>
            <a:t>徳島県平均を４．４ポイント下回っているが、</a:t>
          </a:r>
          <a:r>
            <a:rPr lang="ja-JP" altLang="ja-JP" sz="1400" b="0" i="0" baseline="0">
              <a:solidFill>
                <a:schemeClr val="dk1"/>
              </a:solidFill>
              <a:effectLst/>
              <a:latin typeface="+mn-lt"/>
              <a:ea typeface="+mn-ea"/>
              <a:cs typeface="+mn-cs"/>
            </a:rPr>
            <a:t>類似団体の平均値</a:t>
          </a:r>
          <a:r>
            <a:rPr lang="ja-JP" altLang="en-US" sz="1400" b="0" i="0" baseline="0">
              <a:solidFill>
                <a:schemeClr val="dk1"/>
              </a:solidFill>
              <a:effectLst/>
              <a:latin typeface="+mn-lt"/>
              <a:ea typeface="+mn-ea"/>
              <a:cs typeface="+mn-cs"/>
            </a:rPr>
            <a:t>を０．４</a:t>
          </a:r>
          <a:r>
            <a:rPr lang="ja-JP" altLang="ja-JP" sz="1400" b="0" i="0" baseline="0">
              <a:solidFill>
                <a:schemeClr val="dk1"/>
              </a:solidFill>
              <a:effectLst/>
              <a:latin typeface="+mn-lt"/>
              <a:ea typeface="+mn-ea"/>
              <a:cs typeface="+mn-cs"/>
            </a:rPr>
            <a:t>ポイント上回っている。今後も新規地方債については、事業の規模や必要性、交付税算入の有無などを考慮して抑制していくよう努める。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8889</xdr:rowOff>
    </xdr:to>
    <xdr:cxnSp macro="">
      <xdr:nvCxnSpPr>
        <xdr:cNvPr id="366" name="直線コネクタ 365"/>
        <xdr:cNvCxnSpPr/>
      </xdr:nvCxnSpPr>
      <xdr:spPr>
        <a:xfrm>
          <a:off x="3987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142239</xdr:rowOff>
    </xdr:from>
    <xdr:to>
      <xdr:col>5</xdr:col>
      <xdr:colOff>549275</xdr:colOff>
      <xdr:row>78</xdr:row>
      <xdr:rowOff>96520</xdr:rowOff>
    </xdr:to>
    <xdr:cxnSp macro="">
      <xdr:nvCxnSpPr>
        <xdr:cNvPr id="369" name="直線コネクタ 368"/>
        <xdr:cNvCxnSpPr/>
      </xdr:nvCxnSpPr>
      <xdr:spPr>
        <a:xfrm flipV="1">
          <a:off x="3098800" y="13172439"/>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96520</xdr:rowOff>
    </xdr:to>
    <xdr:cxnSp macro="">
      <xdr:nvCxnSpPr>
        <xdr:cNvPr id="372" name="直線コネクタ 371"/>
        <xdr:cNvCxnSpPr/>
      </xdr:nvCxnSpPr>
      <xdr:spPr>
        <a:xfrm>
          <a:off x="2209800" y="13439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149861</xdr:rowOff>
    </xdr:to>
    <xdr:cxnSp macro="">
      <xdr:nvCxnSpPr>
        <xdr:cNvPr id="375" name="直線コネクタ 374"/>
        <xdr:cNvCxnSpPr/>
      </xdr:nvCxnSpPr>
      <xdr:spPr>
        <a:xfrm flipV="1">
          <a:off x="1320800" y="134391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85" name="円/楕円 384"/>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101616</xdr:rowOff>
    </xdr:from>
    <xdr:ext cx="762000" cy="259045"/>
    <xdr:sp macro="" textlink="">
      <xdr:nvSpPr>
        <xdr:cNvPr id="386"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87" name="円/楕円 386"/>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88" name="テキスト ボックス 387"/>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89" name="円/楕円 388"/>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0" name="テキスト ボックス 389"/>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91" name="円/楕円 390"/>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92" name="テキスト ボックス 391"/>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93" name="円/楕円 392"/>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94" name="テキスト ボックス 393"/>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400" b="0" i="0" baseline="0">
              <a:solidFill>
                <a:schemeClr val="dk1"/>
              </a:solidFill>
              <a:effectLst/>
              <a:latin typeface="+mn-lt"/>
              <a:ea typeface="+mn-ea"/>
              <a:cs typeface="+mn-cs"/>
            </a:rPr>
            <a:t>公債費以外の経費に係る経常収支比率は、前年度から</a:t>
          </a:r>
          <a:r>
            <a:rPr lang="ja-JP" altLang="en-US" sz="1400" b="0" i="0" baseline="0">
              <a:solidFill>
                <a:schemeClr val="dk1"/>
              </a:solidFill>
              <a:effectLst/>
              <a:latin typeface="+mn-lt"/>
              <a:ea typeface="+mn-ea"/>
              <a:cs typeface="+mn-cs"/>
            </a:rPr>
            <a:t>４．４</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している</a:t>
          </a:r>
          <a:r>
            <a:rPr lang="ja-JP" altLang="en-US" sz="1400" b="0" i="0" baseline="0">
              <a:solidFill>
                <a:schemeClr val="dk1"/>
              </a:solidFill>
              <a:effectLst/>
              <a:latin typeface="+mn-lt"/>
              <a:ea typeface="+mn-ea"/>
              <a:cs typeface="+mn-cs"/>
            </a:rPr>
            <a:t>が、</a:t>
          </a:r>
          <a:r>
            <a:rPr lang="ja-JP" altLang="ja-JP" sz="1400" b="0" i="0" baseline="0">
              <a:solidFill>
                <a:schemeClr val="dk1"/>
              </a:solidFill>
              <a:effectLst/>
              <a:latin typeface="+mn-lt"/>
              <a:ea typeface="+mn-ea"/>
              <a:cs typeface="+mn-cs"/>
            </a:rPr>
            <a:t>類似団体との平均値</a:t>
          </a:r>
          <a:r>
            <a:rPr lang="ja-JP" altLang="en-US" sz="1400" b="0" i="0" baseline="0">
              <a:solidFill>
                <a:schemeClr val="dk1"/>
              </a:solidFill>
              <a:effectLst/>
              <a:latin typeface="+mn-lt"/>
              <a:ea typeface="+mn-ea"/>
              <a:cs typeface="+mn-cs"/>
            </a:rPr>
            <a:t>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１．９</a:t>
          </a:r>
          <a:r>
            <a:rPr lang="ja-JP" altLang="ja-JP" sz="1400" b="0" i="0" baseline="0">
              <a:solidFill>
                <a:schemeClr val="dk1"/>
              </a:solidFill>
              <a:effectLst/>
              <a:latin typeface="+mn-lt"/>
              <a:ea typeface="+mn-ea"/>
              <a:cs typeface="+mn-cs"/>
            </a:rPr>
            <a:t>ポイント下回っている。今後も事務事業の見直しを進め、経常経費の削減を図る。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40132</xdr:rowOff>
    </xdr:from>
    <xdr:to>
      <xdr:col>24</xdr:col>
      <xdr:colOff>31750</xdr:colOff>
      <xdr:row>77</xdr:row>
      <xdr:rowOff>69850</xdr:rowOff>
    </xdr:to>
    <xdr:cxnSp macro="">
      <xdr:nvCxnSpPr>
        <xdr:cNvPr id="425" name="直線コネクタ 424"/>
        <xdr:cNvCxnSpPr/>
      </xdr:nvCxnSpPr>
      <xdr:spPr>
        <a:xfrm>
          <a:off x="15671800" y="1307033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40132</xdr:rowOff>
    </xdr:from>
    <xdr:to>
      <xdr:col>22</xdr:col>
      <xdr:colOff>565150</xdr:colOff>
      <xdr:row>76</xdr:row>
      <xdr:rowOff>58420</xdr:rowOff>
    </xdr:to>
    <xdr:cxnSp macro="">
      <xdr:nvCxnSpPr>
        <xdr:cNvPr id="428" name="直線コネクタ 427"/>
        <xdr:cNvCxnSpPr/>
      </xdr:nvCxnSpPr>
      <xdr:spPr>
        <a:xfrm flipV="1">
          <a:off x="14782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58420</xdr:rowOff>
    </xdr:to>
    <xdr:cxnSp macro="">
      <xdr:nvCxnSpPr>
        <xdr:cNvPr id="431" name="直線コネクタ 430"/>
        <xdr:cNvCxnSpPr/>
      </xdr:nvCxnSpPr>
      <xdr:spPr>
        <a:xfrm>
          <a:off x="13893800" y="12997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53848</xdr:rowOff>
    </xdr:to>
    <xdr:cxnSp macro="">
      <xdr:nvCxnSpPr>
        <xdr:cNvPr id="434" name="直線コネクタ 433"/>
        <xdr:cNvCxnSpPr/>
      </xdr:nvCxnSpPr>
      <xdr:spPr>
        <a:xfrm flipV="1">
          <a:off x="13004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44" name="円/楕円 443"/>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35577</xdr:rowOff>
    </xdr:from>
    <xdr:ext cx="762000" cy="259045"/>
    <xdr:sp macro="" textlink="">
      <xdr:nvSpPr>
        <xdr:cNvPr id="445" name="公債費以外該当値テキスト"/>
        <xdr:cNvSpPr txBox="1"/>
      </xdr:nvSpPr>
      <xdr:spPr>
        <a:xfrm>
          <a:off x="16598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160782</xdr:rowOff>
    </xdr:from>
    <xdr:to>
      <xdr:col>22</xdr:col>
      <xdr:colOff>615950</xdr:colOff>
      <xdr:row>76</xdr:row>
      <xdr:rowOff>90932</xdr:rowOff>
    </xdr:to>
    <xdr:sp macro="" textlink="">
      <xdr:nvSpPr>
        <xdr:cNvPr id="446" name="円/楕円 445"/>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101109</xdr:rowOff>
    </xdr:from>
    <xdr:ext cx="736600" cy="259045"/>
    <xdr:sp macro="" textlink="">
      <xdr:nvSpPr>
        <xdr:cNvPr id="447" name="テキスト ボックス 446"/>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48" name="円/楕円 447"/>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9" name="テキスト ボックス 448"/>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0" name="円/楕円 44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1" name="テキスト ボックス 45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xdr:rowOff>
    </xdr:from>
    <xdr:to>
      <xdr:col>19</xdr:col>
      <xdr:colOff>6350</xdr:colOff>
      <xdr:row>76</xdr:row>
      <xdr:rowOff>104648</xdr:rowOff>
    </xdr:to>
    <xdr:sp macro="" textlink="">
      <xdr:nvSpPr>
        <xdr:cNvPr id="452" name="円/楕円 451"/>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114825</xdr:rowOff>
    </xdr:from>
    <xdr:ext cx="762000" cy="259045"/>
    <xdr:sp macro="" textlink="">
      <xdr:nvSpPr>
        <xdr:cNvPr id="453" name="テキスト ボックス 452"/>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徳島県石井町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129101</xdr:rowOff>
    </xdr:from>
    <xdr:to>
      <xdr:col>4</xdr:col>
      <xdr:colOff>1117600</xdr:colOff>
      <xdr:row>17</xdr:row>
      <xdr:rowOff>162150</xdr:rowOff>
    </xdr:to>
    <xdr:cxnSp macro="">
      <xdr:nvCxnSpPr>
        <xdr:cNvPr id="52" name="直線コネクタ 51"/>
        <xdr:cNvCxnSpPr/>
      </xdr:nvCxnSpPr>
      <xdr:spPr bwMode="auto">
        <a:xfrm flipV="1">
          <a:off x="5003800" y="3091376"/>
          <a:ext cx="647700" cy="3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113878</xdr:rowOff>
    </xdr:from>
    <xdr:ext cx="762000" cy="259045"/>
    <xdr:sp macro="" textlink="">
      <xdr:nvSpPr>
        <xdr:cNvPr id="53" name="人口1人当たり決算額の推移平均値テキスト130"/>
        <xdr:cNvSpPr txBox="1"/>
      </xdr:nvSpPr>
      <xdr:spPr>
        <a:xfrm>
          <a:off x="5740400" y="3076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161595</xdr:rowOff>
    </xdr:from>
    <xdr:to>
      <xdr:col>4</xdr:col>
      <xdr:colOff>469900</xdr:colOff>
      <xdr:row>17</xdr:row>
      <xdr:rowOff>162150</xdr:rowOff>
    </xdr:to>
    <xdr:cxnSp macro="">
      <xdr:nvCxnSpPr>
        <xdr:cNvPr id="55" name="直線コネクタ 54"/>
        <xdr:cNvCxnSpPr/>
      </xdr:nvCxnSpPr>
      <xdr:spPr bwMode="auto">
        <a:xfrm>
          <a:off x="4305300" y="3123870"/>
          <a:ext cx="698500" cy="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161595</xdr:rowOff>
    </xdr:from>
    <xdr:to>
      <xdr:col>3</xdr:col>
      <xdr:colOff>904875</xdr:colOff>
      <xdr:row>18</xdr:row>
      <xdr:rowOff>5494</xdr:rowOff>
    </xdr:to>
    <xdr:cxnSp macro="">
      <xdr:nvCxnSpPr>
        <xdr:cNvPr id="58" name="直線コネクタ 57"/>
        <xdr:cNvCxnSpPr/>
      </xdr:nvCxnSpPr>
      <xdr:spPr bwMode="auto">
        <a:xfrm flipV="1">
          <a:off x="3606800" y="3123870"/>
          <a:ext cx="6985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1934</xdr:rowOff>
    </xdr:from>
    <xdr:to>
      <xdr:col>3</xdr:col>
      <xdr:colOff>206375</xdr:colOff>
      <xdr:row>18</xdr:row>
      <xdr:rowOff>5494</xdr:rowOff>
    </xdr:to>
    <xdr:cxnSp macro="">
      <xdr:nvCxnSpPr>
        <xdr:cNvPr id="61" name="直線コネクタ 60"/>
        <xdr:cNvCxnSpPr/>
      </xdr:nvCxnSpPr>
      <xdr:spPr bwMode="auto">
        <a:xfrm>
          <a:off x="2908300" y="3135659"/>
          <a:ext cx="698500" cy="3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78301</xdr:rowOff>
    </xdr:from>
    <xdr:to>
      <xdr:col>5</xdr:col>
      <xdr:colOff>34925</xdr:colOff>
      <xdr:row>18</xdr:row>
      <xdr:rowOff>8451</xdr:rowOff>
    </xdr:to>
    <xdr:sp macro="" textlink="">
      <xdr:nvSpPr>
        <xdr:cNvPr id="71" name="円/楕円 70"/>
        <xdr:cNvSpPr/>
      </xdr:nvSpPr>
      <xdr:spPr bwMode="auto">
        <a:xfrm>
          <a:off x="5600700" y="3040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94828</xdr:rowOff>
    </xdr:from>
    <xdr:ext cx="762000" cy="259045"/>
    <xdr:sp macro="" textlink="">
      <xdr:nvSpPr>
        <xdr:cNvPr id="72" name="人口1人当たり決算額の推移該当値テキスト130"/>
        <xdr:cNvSpPr txBox="1"/>
      </xdr:nvSpPr>
      <xdr:spPr>
        <a:xfrm>
          <a:off x="5740400" y="28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111350</xdr:rowOff>
    </xdr:from>
    <xdr:to>
      <xdr:col>4</xdr:col>
      <xdr:colOff>520700</xdr:colOff>
      <xdr:row>18</xdr:row>
      <xdr:rowOff>41500</xdr:rowOff>
    </xdr:to>
    <xdr:sp macro="" textlink="">
      <xdr:nvSpPr>
        <xdr:cNvPr id="73" name="円/楕円 72"/>
        <xdr:cNvSpPr/>
      </xdr:nvSpPr>
      <xdr:spPr bwMode="auto">
        <a:xfrm>
          <a:off x="4953000" y="307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51677</xdr:rowOff>
    </xdr:from>
    <xdr:ext cx="736600" cy="259045"/>
    <xdr:sp macro="" textlink="">
      <xdr:nvSpPr>
        <xdr:cNvPr id="74" name="テキスト ボックス 73"/>
        <xdr:cNvSpPr txBox="1"/>
      </xdr:nvSpPr>
      <xdr:spPr>
        <a:xfrm>
          <a:off x="4622800" y="284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110795</xdr:rowOff>
    </xdr:from>
    <xdr:to>
      <xdr:col>3</xdr:col>
      <xdr:colOff>955675</xdr:colOff>
      <xdr:row>18</xdr:row>
      <xdr:rowOff>40945</xdr:rowOff>
    </xdr:to>
    <xdr:sp macro="" textlink="">
      <xdr:nvSpPr>
        <xdr:cNvPr id="75" name="円/楕円 74"/>
        <xdr:cNvSpPr/>
      </xdr:nvSpPr>
      <xdr:spPr bwMode="auto">
        <a:xfrm>
          <a:off x="4254500" y="307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25722</xdr:rowOff>
    </xdr:from>
    <xdr:ext cx="762000" cy="259045"/>
    <xdr:sp macro="" textlink="">
      <xdr:nvSpPr>
        <xdr:cNvPr id="76" name="テキスト ボックス 75"/>
        <xdr:cNvSpPr txBox="1"/>
      </xdr:nvSpPr>
      <xdr:spPr>
        <a:xfrm>
          <a:off x="3924300" y="315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69,798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126144</xdr:rowOff>
    </xdr:from>
    <xdr:to>
      <xdr:col>3</xdr:col>
      <xdr:colOff>257175</xdr:colOff>
      <xdr:row>18</xdr:row>
      <xdr:rowOff>56294</xdr:rowOff>
    </xdr:to>
    <xdr:sp macro="" textlink="">
      <xdr:nvSpPr>
        <xdr:cNvPr id="77" name="円/楕円 76"/>
        <xdr:cNvSpPr/>
      </xdr:nvSpPr>
      <xdr:spPr bwMode="auto">
        <a:xfrm>
          <a:off x="3556000" y="3088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41071</xdr:rowOff>
    </xdr:from>
    <xdr:ext cx="762000" cy="259045"/>
    <xdr:sp macro="" textlink="">
      <xdr:nvSpPr>
        <xdr:cNvPr id="78" name="テキスト ボックス 77"/>
        <xdr:cNvSpPr txBox="1"/>
      </xdr:nvSpPr>
      <xdr:spPr>
        <a:xfrm>
          <a:off x="3225800" y="317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122584</xdr:rowOff>
    </xdr:from>
    <xdr:to>
      <xdr:col>2</xdr:col>
      <xdr:colOff>692150</xdr:colOff>
      <xdr:row>18</xdr:row>
      <xdr:rowOff>52734</xdr:rowOff>
    </xdr:to>
    <xdr:sp macro="" textlink="">
      <xdr:nvSpPr>
        <xdr:cNvPr id="79" name="円/楕円 78"/>
        <xdr:cNvSpPr/>
      </xdr:nvSpPr>
      <xdr:spPr bwMode="auto">
        <a:xfrm>
          <a:off x="2857500" y="308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37511</xdr:rowOff>
    </xdr:from>
    <xdr:ext cx="762000" cy="259045"/>
    <xdr:sp macro="" textlink="">
      <xdr:nvSpPr>
        <xdr:cNvPr id="80" name="テキスト ボックス 79"/>
        <xdr:cNvSpPr txBox="1"/>
      </xdr:nvSpPr>
      <xdr:spPr>
        <a:xfrm>
          <a:off x="2527300" y="317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63678</xdr:rowOff>
    </xdr:from>
    <xdr:to>
      <xdr:col>4</xdr:col>
      <xdr:colOff>1117600</xdr:colOff>
      <xdr:row>37</xdr:row>
      <xdr:rowOff>67373</xdr:rowOff>
    </xdr:to>
    <xdr:cxnSp macro="">
      <xdr:nvCxnSpPr>
        <xdr:cNvPr id="114" name="直線コネクタ 113"/>
        <xdr:cNvCxnSpPr/>
      </xdr:nvCxnSpPr>
      <xdr:spPr bwMode="auto">
        <a:xfrm flipV="1">
          <a:off x="5003800" y="7188378"/>
          <a:ext cx="6477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97930</xdr:rowOff>
    </xdr:from>
    <xdr:to>
      <xdr:col>4</xdr:col>
      <xdr:colOff>469900</xdr:colOff>
      <xdr:row>37</xdr:row>
      <xdr:rowOff>67373</xdr:rowOff>
    </xdr:to>
    <xdr:cxnSp macro="">
      <xdr:nvCxnSpPr>
        <xdr:cNvPr id="117" name="直線コネクタ 116"/>
        <xdr:cNvCxnSpPr/>
      </xdr:nvCxnSpPr>
      <xdr:spPr bwMode="auto">
        <a:xfrm>
          <a:off x="4305300" y="7051180"/>
          <a:ext cx="698500" cy="14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52400</xdr:rowOff>
    </xdr:from>
    <xdr:to>
      <xdr:col>3</xdr:col>
      <xdr:colOff>904875</xdr:colOff>
      <xdr:row>36</xdr:row>
      <xdr:rowOff>97930</xdr:rowOff>
    </xdr:to>
    <xdr:cxnSp macro="">
      <xdr:nvCxnSpPr>
        <xdr:cNvPr id="120" name="直線コネクタ 119"/>
        <xdr:cNvCxnSpPr/>
      </xdr:nvCxnSpPr>
      <xdr:spPr bwMode="auto">
        <a:xfrm>
          <a:off x="3606800" y="7005650"/>
          <a:ext cx="698500" cy="45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41199</xdr:rowOff>
    </xdr:from>
    <xdr:to>
      <xdr:col>3</xdr:col>
      <xdr:colOff>206375</xdr:colOff>
      <xdr:row>36</xdr:row>
      <xdr:rowOff>52400</xdr:rowOff>
    </xdr:to>
    <xdr:cxnSp macro="">
      <xdr:nvCxnSpPr>
        <xdr:cNvPr id="123" name="直線コネクタ 122"/>
        <xdr:cNvCxnSpPr/>
      </xdr:nvCxnSpPr>
      <xdr:spPr bwMode="auto">
        <a:xfrm>
          <a:off x="2908300" y="6994449"/>
          <a:ext cx="698500" cy="11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12878</xdr:rowOff>
    </xdr:from>
    <xdr:to>
      <xdr:col>5</xdr:col>
      <xdr:colOff>34925</xdr:colOff>
      <xdr:row>37</xdr:row>
      <xdr:rowOff>114478</xdr:rowOff>
    </xdr:to>
    <xdr:sp macro="" textlink="">
      <xdr:nvSpPr>
        <xdr:cNvPr id="133" name="円/楕円 132"/>
        <xdr:cNvSpPr/>
      </xdr:nvSpPr>
      <xdr:spPr bwMode="auto">
        <a:xfrm>
          <a:off x="5600700" y="713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156405</xdr:rowOff>
    </xdr:from>
    <xdr:ext cx="762000" cy="259045"/>
    <xdr:sp macro="" textlink="">
      <xdr:nvSpPr>
        <xdr:cNvPr id="134" name="人口1人当たり決算額の推移該当値テキスト445"/>
        <xdr:cNvSpPr txBox="1"/>
      </xdr:nvSpPr>
      <xdr:spPr>
        <a:xfrm>
          <a:off x="5740400" y="710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16573</xdr:rowOff>
    </xdr:from>
    <xdr:to>
      <xdr:col>4</xdr:col>
      <xdr:colOff>520700</xdr:colOff>
      <xdr:row>37</xdr:row>
      <xdr:rowOff>118173</xdr:rowOff>
    </xdr:to>
    <xdr:sp macro="" textlink="">
      <xdr:nvSpPr>
        <xdr:cNvPr id="135" name="円/楕円 134"/>
        <xdr:cNvSpPr/>
      </xdr:nvSpPr>
      <xdr:spPr bwMode="auto">
        <a:xfrm>
          <a:off x="4953000" y="7141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102950</xdr:rowOff>
    </xdr:from>
    <xdr:ext cx="736600" cy="259045"/>
    <xdr:sp macro="" textlink="">
      <xdr:nvSpPr>
        <xdr:cNvPr id="136" name="テキスト ボックス 135"/>
        <xdr:cNvSpPr txBox="1"/>
      </xdr:nvSpPr>
      <xdr:spPr>
        <a:xfrm>
          <a:off x="4622800" y="7227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47130</xdr:rowOff>
    </xdr:from>
    <xdr:to>
      <xdr:col>3</xdr:col>
      <xdr:colOff>955675</xdr:colOff>
      <xdr:row>36</xdr:row>
      <xdr:rowOff>148730</xdr:rowOff>
    </xdr:to>
    <xdr:sp macro="" textlink="">
      <xdr:nvSpPr>
        <xdr:cNvPr id="137" name="円/楕円 136"/>
        <xdr:cNvSpPr/>
      </xdr:nvSpPr>
      <xdr:spPr bwMode="auto">
        <a:xfrm>
          <a:off x="42545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158907</xdr:rowOff>
    </xdr:from>
    <xdr:ext cx="762000" cy="259045"/>
    <xdr:sp macro="" textlink="">
      <xdr:nvSpPr>
        <xdr:cNvPr id="138" name="テキスト ボックス 137"/>
        <xdr:cNvSpPr txBox="1"/>
      </xdr:nvSpPr>
      <xdr:spPr>
        <a:xfrm>
          <a:off x="3924300" y="676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1600</xdr:rowOff>
    </xdr:from>
    <xdr:to>
      <xdr:col>3</xdr:col>
      <xdr:colOff>257175</xdr:colOff>
      <xdr:row>36</xdr:row>
      <xdr:rowOff>103200</xdr:rowOff>
    </xdr:to>
    <xdr:sp macro="" textlink="">
      <xdr:nvSpPr>
        <xdr:cNvPr id="139" name="円/楕円 138"/>
        <xdr:cNvSpPr/>
      </xdr:nvSpPr>
      <xdr:spPr bwMode="auto">
        <a:xfrm>
          <a:off x="3556000" y="695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87977</xdr:rowOff>
    </xdr:from>
    <xdr:ext cx="762000" cy="259045"/>
    <xdr:sp macro="" textlink="">
      <xdr:nvSpPr>
        <xdr:cNvPr id="140" name="テキスト ボックス 139"/>
        <xdr:cNvSpPr txBox="1"/>
      </xdr:nvSpPr>
      <xdr:spPr>
        <a:xfrm>
          <a:off x="3225800" y="70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333299</xdr:rowOff>
    </xdr:from>
    <xdr:to>
      <xdr:col>2</xdr:col>
      <xdr:colOff>692150</xdr:colOff>
      <xdr:row>36</xdr:row>
      <xdr:rowOff>91999</xdr:rowOff>
    </xdr:to>
    <xdr:sp macro="" textlink="">
      <xdr:nvSpPr>
        <xdr:cNvPr id="141" name="円/楕円 140"/>
        <xdr:cNvSpPr/>
      </xdr:nvSpPr>
      <xdr:spPr bwMode="auto">
        <a:xfrm>
          <a:off x="2857500" y="69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76776</xdr:rowOff>
    </xdr:from>
    <xdr:ext cx="762000" cy="259045"/>
    <xdr:sp macro="" textlink="">
      <xdr:nvSpPr>
        <xdr:cNvPr id="142" name="テキスト ボックス 141"/>
        <xdr:cNvSpPr txBox="1"/>
      </xdr:nvSpPr>
      <xdr:spPr>
        <a:xfrm>
          <a:off x="2527300" y="703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60966</xdr:rowOff>
    </xdr:from>
    <xdr:to>
      <xdr:col>6</xdr:col>
      <xdr:colOff>511175</xdr:colOff>
      <xdr:row>37</xdr:row>
      <xdr:rowOff>79292</xdr:rowOff>
    </xdr:to>
    <xdr:cxnSp macro="">
      <xdr:nvCxnSpPr>
        <xdr:cNvPr id="61" name="直線コネクタ 60"/>
        <xdr:cNvCxnSpPr/>
      </xdr:nvCxnSpPr>
      <xdr:spPr>
        <a:xfrm>
          <a:off x="3797300" y="6404616"/>
          <a:ext cx="8382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60966</xdr:rowOff>
    </xdr:from>
    <xdr:to>
      <xdr:col>5</xdr:col>
      <xdr:colOff>358775</xdr:colOff>
      <xdr:row>37</xdr:row>
      <xdr:rowOff>89827</xdr:rowOff>
    </xdr:to>
    <xdr:cxnSp macro="">
      <xdr:nvCxnSpPr>
        <xdr:cNvPr id="64" name="直線コネクタ 63"/>
        <xdr:cNvCxnSpPr/>
      </xdr:nvCxnSpPr>
      <xdr:spPr>
        <a:xfrm flipV="1">
          <a:off x="2908300" y="6404616"/>
          <a:ext cx="8890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88932</xdr:rowOff>
    </xdr:from>
    <xdr:to>
      <xdr:col>4</xdr:col>
      <xdr:colOff>155575</xdr:colOff>
      <xdr:row>37</xdr:row>
      <xdr:rowOff>89827</xdr:rowOff>
    </xdr:to>
    <xdr:cxnSp macro="">
      <xdr:nvCxnSpPr>
        <xdr:cNvPr id="67" name="直線コネクタ 66"/>
        <xdr:cNvCxnSpPr/>
      </xdr:nvCxnSpPr>
      <xdr:spPr>
        <a:xfrm>
          <a:off x="2019300" y="6432582"/>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59518</xdr:rowOff>
    </xdr:from>
    <xdr:to>
      <xdr:col>2</xdr:col>
      <xdr:colOff>638175</xdr:colOff>
      <xdr:row>37</xdr:row>
      <xdr:rowOff>88932</xdr:rowOff>
    </xdr:to>
    <xdr:cxnSp macro="">
      <xdr:nvCxnSpPr>
        <xdr:cNvPr id="70" name="直線コネクタ 69"/>
        <xdr:cNvCxnSpPr/>
      </xdr:nvCxnSpPr>
      <xdr:spPr>
        <a:xfrm>
          <a:off x="1130300" y="6403168"/>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28492</xdr:rowOff>
    </xdr:from>
    <xdr:to>
      <xdr:col>6</xdr:col>
      <xdr:colOff>561975</xdr:colOff>
      <xdr:row>37</xdr:row>
      <xdr:rowOff>130092</xdr:rowOff>
    </xdr:to>
    <xdr:sp macro="" textlink="">
      <xdr:nvSpPr>
        <xdr:cNvPr id="80" name="円/楕円 79"/>
        <xdr:cNvSpPr/>
      </xdr:nvSpPr>
      <xdr:spPr>
        <a:xfrm>
          <a:off x="4584700" y="637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51369</xdr:rowOff>
    </xdr:from>
    <xdr:ext cx="534377" cy="259045"/>
    <xdr:sp macro="" textlink="">
      <xdr:nvSpPr>
        <xdr:cNvPr id="81" name="人件費該当値テキスト"/>
        <xdr:cNvSpPr txBox="1"/>
      </xdr:nvSpPr>
      <xdr:spPr>
        <a:xfrm>
          <a:off x="4686300" y="6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56,171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10166</xdr:rowOff>
    </xdr:from>
    <xdr:to>
      <xdr:col>5</xdr:col>
      <xdr:colOff>409575</xdr:colOff>
      <xdr:row>37</xdr:row>
      <xdr:rowOff>111766</xdr:rowOff>
    </xdr:to>
    <xdr:sp macro="" textlink="">
      <xdr:nvSpPr>
        <xdr:cNvPr id="82" name="円/楕円 81"/>
        <xdr:cNvSpPr/>
      </xdr:nvSpPr>
      <xdr:spPr>
        <a:xfrm>
          <a:off x="3746500" y="63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128293</xdr:rowOff>
    </xdr:from>
    <xdr:ext cx="534377" cy="259045"/>
    <xdr:sp macro="" textlink="">
      <xdr:nvSpPr>
        <xdr:cNvPr id="83" name="テキスト ボックス 82"/>
        <xdr:cNvSpPr txBox="1"/>
      </xdr:nvSpPr>
      <xdr:spPr>
        <a:xfrm>
          <a:off x="3530111" y="61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39027</xdr:rowOff>
    </xdr:from>
    <xdr:to>
      <xdr:col>4</xdr:col>
      <xdr:colOff>206375</xdr:colOff>
      <xdr:row>37</xdr:row>
      <xdr:rowOff>140627</xdr:rowOff>
    </xdr:to>
    <xdr:sp macro="" textlink="">
      <xdr:nvSpPr>
        <xdr:cNvPr id="84" name="円/楕円 83"/>
        <xdr:cNvSpPr/>
      </xdr:nvSpPr>
      <xdr:spPr>
        <a:xfrm>
          <a:off x="2857500" y="63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131754</xdr:rowOff>
    </xdr:from>
    <xdr:ext cx="534377" cy="259045"/>
    <xdr:sp macro="" textlink="">
      <xdr:nvSpPr>
        <xdr:cNvPr id="85" name="テキスト ボックス 84"/>
        <xdr:cNvSpPr txBox="1"/>
      </xdr:nvSpPr>
      <xdr:spPr>
        <a:xfrm>
          <a:off x="2641111" y="647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38132</xdr:rowOff>
    </xdr:from>
    <xdr:to>
      <xdr:col>3</xdr:col>
      <xdr:colOff>3175</xdr:colOff>
      <xdr:row>37</xdr:row>
      <xdr:rowOff>139732</xdr:rowOff>
    </xdr:to>
    <xdr:sp macro="" textlink="">
      <xdr:nvSpPr>
        <xdr:cNvPr id="86" name="円/楕円 85"/>
        <xdr:cNvSpPr/>
      </xdr:nvSpPr>
      <xdr:spPr>
        <a:xfrm>
          <a:off x="1968500" y="63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130859</xdr:rowOff>
    </xdr:from>
    <xdr:ext cx="534377" cy="259045"/>
    <xdr:sp macro="" textlink="">
      <xdr:nvSpPr>
        <xdr:cNvPr id="87" name="テキスト ボックス 86"/>
        <xdr:cNvSpPr txBox="1"/>
      </xdr:nvSpPr>
      <xdr:spPr>
        <a:xfrm>
          <a:off x="1752111" y="64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8718</xdr:rowOff>
    </xdr:from>
    <xdr:to>
      <xdr:col>1</xdr:col>
      <xdr:colOff>485775</xdr:colOff>
      <xdr:row>37</xdr:row>
      <xdr:rowOff>110318</xdr:rowOff>
    </xdr:to>
    <xdr:sp macro="" textlink="">
      <xdr:nvSpPr>
        <xdr:cNvPr id="88" name="円/楕円 87"/>
        <xdr:cNvSpPr/>
      </xdr:nvSpPr>
      <xdr:spPr>
        <a:xfrm>
          <a:off x="1079500" y="63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101445</xdr:rowOff>
    </xdr:from>
    <xdr:ext cx="534377" cy="259045"/>
    <xdr:sp macro="" textlink="">
      <xdr:nvSpPr>
        <xdr:cNvPr id="89" name="テキスト ボックス 88"/>
        <xdr:cNvSpPr txBox="1"/>
      </xdr:nvSpPr>
      <xdr:spPr>
        <a:xfrm>
          <a:off x="863111" y="64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78581</xdr:rowOff>
    </xdr:from>
    <xdr:to>
      <xdr:col>6</xdr:col>
      <xdr:colOff>511175</xdr:colOff>
      <xdr:row>57</xdr:row>
      <xdr:rowOff>87584</xdr:rowOff>
    </xdr:to>
    <xdr:cxnSp macro="">
      <xdr:nvCxnSpPr>
        <xdr:cNvPr id="116" name="直線コネクタ 115"/>
        <xdr:cNvCxnSpPr/>
      </xdr:nvCxnSpPr>
      <xdr:spPr>
        <a:xfrm flipV="1">
          <a:off x="3797300" y="9851231"/>
          <a:ext cx="8382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87584</xdr:rowOff>
    </xdr:from>
    <xdr:to>
      <xdr:col>5</xdr:col>
      <xdr:colOff>358775</xdr:colOff>
      <xdr:row>57</xdr:row>
      <xdr:rowOff>88078</xdr:rowOff>
    </xdr:to>
    <xdr:cxnSp macro="">
      <xdr:nvCxnSpPr>
        <xdr:cNvPr id="119" name="直線コネクタ 118"/>
        <xdr:cNvCxnSpPr/>
      </xdr:nvCxnSpPr>
      <xdr:spPr>
        <a:xfrm flipV="1">
          <a:off x="2908300" y="9860234"/>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88078</xdr:rowOff>
    </xdr:from>
    <xdr:to>
      <xdr:col>4</xdr:col>
      <xdr:colOff>155575</xdr:colOff>
      <xdr:row>57</xdr:row>
      <xdr:rowOff>115870</xdr:rowOff>
    </xdr:to>
    <xdr:cxnSp macro="">
      <xdr:nvCxnSpPr>
        <xdr:cNvPr id="122" name="直線コネクタ 121"/>
        <xdr:cNvCxnSpPr/>
      </xdr:nvCxnSpPr>
      <xdr:spPr>
        <a:xfrm flipV="1">
          <a:off x="2019300" y="9860728"/>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115601</xdr:rowOff>
    </xdr:from>
    <xdr:to>
      <xdr:col>2</xdr:col>
      <xdr:colOff>638175</xdr:colOff>
      <xdr:row>57</xdr:row>
      <xdr:rowOff>115870</xdr:rowOff>
    </xdr:to>
    <xdr:cxnSp macro="">
      <xdr:nvCxnSpPr>
        <xdr:cNvPr id="125" name="直線コネクタ 124"/>
        <xdr:cNvCxnSpPr/>
      </xdr:nvCxnSpPr>
      <xdr:spPr>
        <a:xfrm>
          <a:off x="1130300" y="9888251"/>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27781</xdr:rowOff>
    </xdr:from>
    <xdr:to>
      <xdr:col>6</xdr:col>
      <xdr:colOff>561975</xdr:colOff>
      <xdr:row>57</xdr:row>
      <xdr:rowOff>129381</xdr:rowOff>
    </xdr:to>
    <xdr:sp macro="" textlink="">
      <xdr:nvSpPr>
        <xdr:cNvPr id="135" name="円/楕円 134"/>
        <xdr:cNvSpPr/>
      </xdr:nvSpPr>
      <xdr:spPr>
        <a:xfrm>
          <a:off x="4584700" y="98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143546</xdr:rowOff>
    </xdr:from>
    <xdr:ext cx="534377" cy="259045"/>
    <xdr:sp macro="" textlink="">
      <xdr:nvSpPr>
        <xdr:cNvPr id="136" name="物件費該当値テキスト"/>
        <xdr:cNvSpPr txBox="1"/>
      </xdr:nvSpPr>
      <xdr:spPr>
        <a:xfrm>
          <a:off x="4686300" y="974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36784</xdr:rowOff>
    </xdr:from>
    <xdr:to>
      <xdr:col>5</xdr:col>
      <xdr:colOff>409575</xdr:colOff>
      <xdr:row>57</xdr:row>
      <xdr:rowOff>138384</xdr:rowOff>
    </xdr:to>
    <xdr:sp macro="" textlink="">
      <xdr:nvSpPr>
        <xdr:cNvPr id="137" name="円/楕円 136"/>
        <xdr:cNvSpPr/>
      </xdr:nvSpPr>
      <xdr:spPr>
        <a:xfrm>
          <a:off x="3746500" y="98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129511</xdr:rowOff>
    </xdr:from>
    <xdr:ext cx="534377" cy="259045"/>
    <xdr:sp macro="" textlink="">
      <xdr:nvSpPr>
        <xdr:cNvPr id="138" name="テキスト ボックス 137"/>
        <xdr:cNvSpPr txBox="1"/>
      </xdr:nvSpPr>
      <xdr:spPr>
        <a:xfrm>
          <a:off x="3530111" y="99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37278</xdr:rowOff>
    </xdr:from>
    <xdr:to>
      <xdr:col>4</xdr:col>
      <xdr:colOff>206375</xdr:colOff>
      <xdr:row>57</xdr:row>
      <xdr:rowOff>138878</xdr:rowOff>
    </xdr:to>
    <xdr:sp macro="" textlink="">
      <xdr:nvSpPr>
        <xdr:cNvPr id="139" name="円/楕円 138"/>
        <xdr:cNvSpPr/>
      </xdr:nvSpPr>
      <xdr:spPr>
        <a:xfrm>
          <a:off x="2857500" y="980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130005</xdr:rowOff>
    </xdr:from>
    <xdr:ext cx="534377" cy="259045"/>
    <xdr:sp macro="" textlink="">
      <xdr:nvSpPr>
        <xdr:cNvPr id="140" name="テキスト ボックス 139"/>
        <xdr:cNvSpPr txBox="1"/>
      </xdr:nvSpPr>
      <xdr:spPr>
        <a:xfrm>
          <a:off x="2641111" y="9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65070</xdr:rowOff>
    </xdr:from>
    <xdr:to>
      <xdr:col>3</xdr:col>
      <xdr:colOff>3175</xdr:colOff>
      <xdr:row>57</xdr:row>
      <xdr:rowOff>166670</xdr:rowOff>
    </xdr:to>
    <xdr:sp macro="" textlink="">
      <xdr:nvSpPr>
        <xdr:cNvPr id="141" name="円/楕円 140"/>
        <xdr:cNvSpPr/>
      </xdr:nvSpPr>
      <xdr:spPr>
        <a:xfrm>
          <a:off x="1968500" y="983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157797</xdr:rowOff>
    </xdr:from>
    <xdr:ext cx="534377" cy="259045"/>
    <xdr:sp macro="" textlink="">
      <xdr:nvSpPr>
        <xdr:cNvPr id="142" name="テキスト ボックス 141"/>
        <xdr:cNvSpPr txBox="1"/>
      </xdr:nvSpPr>
      <xdr:spPr>
        <a:xfrm>
          <a:off x="1752111" y="993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64801</xdr:rowOff>
    </xdr:from>
    <xdr:to>
      <xdr:col>1</xdr:col>
      <xdr:colOff>485775</xdr:colOff>
      <xdr:row>57</xdr:row>
      <xdr:rowOff>166401</xdr:rowOff>
    </xdr:to>
    <xdr:sp macro="" textlink="">
      <xdr:nvSpPr>
        <xdr:cNvPr id="143" name="円/楕円 142"/>
        <xdr:cNvSpPr/>
      </xdr:nvSpPr>
      <xdr:spPr>
        <a:xfrm>
          <a:off x="1079500" y="983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157528</xdr:rowOff>
    </xdr:from>
    <xdr:ext cx="534377" cy="259045"/>
    <xdr:sp macro="" textlink="">
      <xdr:nvSpPr>
        <xdr:cNvPr id="144" name="テキスト ボックス 143"/>
        <xdr:cNvSpPr txBox="1"/>
      </xdr:nvSpPr>
      <xdr:spPr>
        <a:xfrm>
          <a:off x="863111" y="99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6198</xdr:rowOff>
    </xdr:from>
    <xdr:to>
      <xdr:col>6</xdr:col>
      <xdr:colOff>511175</xdr:colOff>
      <xdr:row>76</xdr:row>
      <xdr:rowOff>98323</xdr:rowOff>
    </xdr:to>
    <xdr:cxnSp macro="">
      <xdr:nvCxnSpPr>
        <xdr:cNvPr id="173" name="直線コネクタ 172"/>
        <xdr:cNvCxnSpPr/>
      </xdr:nvCxnSpPr>
      <xdr:spPr>
        <a:xfrm>
          <a:off x="3797300" y="13036398"/>
          <a:ext cx="838200" cy="9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6198</xdr:rowOff>
    </xdr:from>
    <xdr:to>
      <xdr:col>5</xdr:col>
      <xdr:colOff>358775</xdr:colOff>
      <xdr:row>76</xdr:row>
      <xdr:rowOff>122859</xdr:rowOff>
    </xdr:to>
    <xdr:cxnSp macro="">
      <xdr:nvCxnSpPr>
        <xdr:cNvPr id="176" name="直線コネクタ 175"/>
        <xdr:cNvCxnSpPr/>
      </xdr:nvCxnSpPr>
      <xdr:spPr>
        <a:xfrm flipV="1">
          <a:off x="2908300" y="13036398"/>
          <a:ext cx="889000" cy="1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119965</xdr:rowOff>
    </xdr:from>
    <xdr:to>
      <xdr:col>4</xdr:col>
      <xdr:colOff>155575</xdr:colOff>
      <xdr:row>76</xdr:row>
      <xdr:rowOff>122859</xdr:rowOff>
    </xdr:to>
    <xdr:cxnSp macro="">
      <xdr:nvCxnSpPr>
        <xdr:cNvPr id="179" name="直線コネクタ 178"/>
        <xdr:cNvCxnSpPr/>
      </xdr:nvCxnSpPr>
      <xdr:spPr>
        <a:xfrm>
          <a:off x="2019300" y="13150165"/>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61137</xdr:rowOff>
    </xdr:from>
    <xdr:to>
      <xdr:col>2</xdr:col>
      <xdr:colOff>638175</xdr:colOff>
      <xdr:row>76</xdr:row>
      <xdr:rowOff>119965</xdr:rowOff>
    </xdr:to>
    <xdr:cxnSp macro="">
      <xdr:nvCxnSpPr>
        <xdr:cNvPr id="182" name="直線コネクタ 181"/>
        <xdr:cNvCxnSpPr/>
      </xdr:nvCxnSpPr>
      <xdr:spPr>
        <a:xfrm>
          <a:off x="1130300" y="13091337"/>
          <a:ext cx="8890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47523</xdr:rowOff>
    </xdr:from>
    <xdr:to>
      <xdr:col>6</xdr:col>
      <xdr:colOff>561975</xdr:colOff>
      <xdr:row>76</xdr:row>
      <xdr:rowOff>149123</xdr:rowOff>
    </xdr:to>
    <xdr:sp macro="" textlink="">
      <xdr:nvSpPr>
        <xdr:cNvPr id="192" name="円/楕円 191"/>
        <xdr:cNvSpPr/>
      </xdr:nvSpPr>
      <xdr:spPr>
        <a:xfrm>
          <a:off x="4584700" y="130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70400</xdr:rowOff>
    </xdr:from>
    <xdr:ext cx="469744" cy="259045"/>
    <xdr:sp macro="" textlink="">
      <xdr:nvSpPr>
        <xdr:cNvPr id="193" name="維持補修費該当値テキスト"/>
        <xdr:cNvSpPr txBox="1"/>
      </xdr:nvSpPr>
      <xdr:spPr>
        <a:xfrm>
          <a:off x="4686300" y="1292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126847</xdr:rowOff>
    </xdr:from>
    <xdr:to>
      <xdr:col>5</xdr:col>
      <xdr:colOff>409575</xdr:colOff>
      <xdr:row>76</xdr:row>
      <xdr:rowOff>56998</xdr:rowOff>
    </xdr:to>
    <xdr:sp macro="" textlink="">
      <xdr:nvSpPr>
        <xdr:cNvPr id="194" name="円/楕円 193"/>
        <xdr:cNvSpPr/>
      </xdr:nvSpPr>
      <xdr:spPr>
        <a:xfrm>
          <a:off x="3746500" y="12985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73524</xdr:rowOff>
    </xdr:from>
    <xdr:ext cx="469744" cy="259045"/>
    <xdr:sp macro="" textlink="">
      <xdr:nvSpPr>
        <xdr:cNvPr id="195" name="テキスト ボックス 194"/>
        <xdr:cNvSpPr txBox="1"/>
      </xdr:nvSpPr>
      <xdr:spPr>
        <a:xfrm>
          <a:off x="3562427" y="1276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72059</xdr:rowOff>
    </xdr:from>
    <xdr:to>
      <xdr:col>4</xdr:col>
      <xdr:colOff>206375</xdr:colOff>
      <xdr:row>77</xdr:row>
      <xdr:rowOff>2209</xdr:rowOff>
    </xdr:to>
    <xdr:sp macro="" textlink="">
      <xdr:nvSpPr>
        <xdr:cNvPr id="196" name="円/楕円 195"/>
        <xdr:cNvSpPr/>
      </xdr:nvSpPr>
      <xdr:spPr>
        <a:xfrm>
          <a:off x="2857500" y="131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18737</xdr:rowOff>
    </xdr:from>
    <xdr:ext cx="469744" cy="259045"/>
    <xdr:sp macro="" textlink="">
      <xdr:nvSpPr>
        <xdr:cNvPr id="197" name="テキスト ボックス 196"/>
        <xdr:cNvSpPr txBox="1"/>
      </xdr:nvSpPr>
      <xdr:spPr>
        <a:xfrm>
          <a:off x="2673427" y="128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69165</xdr:rowOff>
    </xdr:from>
    <xdr:to>
      <xdr:col>3</xdr:col>
      <xdr:colOff>3175</xdr:colOff>
      <xdr:row>76</xdr:row>
      <xdr:rowOff>170765</xdr:rowOff>
    </xdr:to>
    <xdr:sp macro="" textlink="">
      <xdr:nvSpPr>
        <xdr:cNvPr id="198" name="円/楕円 197"/>
        <xdr:cNvSpPr/>
      </xdr:nvSpPr>
      <xdr:spPr>
        <a:xfrm>
          <a:off x="1968500" y="130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15841</xdr:rowOff>
    </xdr:from>
    <xdr:ext cx="469744" cy="259045"/>
    <xdr:sp macro="" textlink="">
      <xdr:nvSpPr>
        <xdr:cNvPr id="199" name="テキスト ボックス 198"/>
        <xdr:cNvSpPr txBox="1"/>
      </xdr:nvSpPr>
      <xdr:spPr>
        <a:xfrm>
          <a:off x="1784427" y="128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10337</xdr:rowOff>
    </xdr:from>
    <xdr:to>
      <xdr:col>1</xdr:col>
      <xdr:colOff>485775</xdr:colOff>
      <xdr:row>76</xdr:row>
      <xdr:rowOff>111937</xdr:rowOff>
    </xdr:to>
    <xdr:sp macro="" textlink="">
      <xdr:nvSpPr>
        <xdr:cNvPr id="200" name="円/楕円 199"/>
        <xdr:cNvSpPr/>
      </xdr:nvSpPr>
      <xdr:spPr>
        <a:xfrm>
          <a:off x="1079500" y="13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128465</xdr:rowOff>
    </xdr:from>
    <xdr:ext cx="469744" cy="259045"/>
    <xdr:sp macro="" textlink="">
      <xdr:nvSpPr>
        <xdr:cNvPr id="201" name="テキスト ボックス 200"/>
        <xdr:cNvSpPr txBox="1"/>
      </xdr:nvSpPr>
      <xdr:spPr>
        <a:xfrm>
          <a:off x="895427" y="128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78321</xdr:rowOff>
    </xdr:from>
    <xdr:to>
      <xdr:col>6</xdr:col>
      <xdr:colOff>511175</xdr:colOff>
      <xdr:row>96</xdr:row>
      <xdr:rowOff>40069</xdr:rowOff>
    </xdr:to>
    <xdr:cxnSp macro="">
      <xdr:nvCxnSpPr>
        <xdr:cNvPr id="231" name="直線コネクタ 230"/>
        <xdr:cNvCxnSpPr/>
      </xdr:nvCxnSpPr>
      <xdr:spPr>
        <a:xfrm flipV="1">
          <a:off x="3797300" y="16366071"/>
          <a:ext cx="838200" cy="1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40069</xdr:rowOff>
    </xdr:from>
    <xdr:to>
      <xdr:col>5</xdr:col>
      <xdr:colOff>358775</xdr:colOff>
      <xdr:row>96</xdr:row>
      <xdr:rowOff>55747</xdr:rowOff>
    </xdr:to>
    <xdr:cxnSp macro="">
      <xdr:nvCxnSpPr>
        <xdr:cNvPr id="234" name="直線コネクタ 233"/>
        <xdr:cNvCxnSpPr/>
      </xdr:nvCxnSpPr>
      <xdr:spPr>
        <a:xfrm flipV="1">
          <a:off x="2908300" y="16499269"/>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55747</xdr:rowOff>
    </xdr:from>
    <xdr:to>
      <xdr:col>4</xdr:col>
      <xdr:colOff>155575</xdr:colOff>
      <xdr:row>96</xdr:row>
      <xdr:rowOff>150082</xdr:rowOff>
    </xdr:to>
    <xdr:cxnSp macro="">
      <xdr:nvCxnSpPr>
        <xdr:cNvPr id="237" name="直線コネクタ 236"/>
        <xdr:cNvCxnSpPr/>
      </xdr:nvCxnSpPr>
      <xdr:spPr>
        <a:xfrm flipV="1">
          <a:off x="2019300" y="16514947"/>
          <a:ext cx="8890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150082</xdr:rowOff>
    </xdr:from>
    <xdr:to>
      <xdr:col>2</xdr:col>
      <xdr:colOff>638175</xdr:colOff>
      <xdr:row>97</xdr:row>
      <xdr:rowOff>10846</xdr:rowOff>
    </xdr:to>
    <xdr:cxnSp macro="">
      <xdr:nvCxnSpPr>
        <xdr:cNvPr id="240" name="直線コネクタ 239"/>
        <xdr:cNvCxnSpPr/>
      </xdr:nvCxnSpPr>
      <xdr:spPr>
        <a:xfrm flipV="1">
          <a:off x="1130300" y="16609282"/>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27521</xdr:rowOff>
    </xdr:from>
    <xdr:to>
      <xdr:col>6</xdr:col>
      <xdr:colOff>561975</xdr:colOff>
      <xdr:row>95</xdr:row>
      <xdr:rowOff>129121</xdr:rowOff>
    </xdr:to>
    <xdr:sp macro="" textlink="">
      <xdr:nvSpPr>
        <xdr:cNvPr id="250" name="円/楕円 249"/>
        <xdr:cNvSpPr/>
      </xdr:nvSpPr>
      <xdr:spPr>
        <a:xfrm>
          <a:off x="4584700" y="163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50398</xdr:rowOff>
    </xdr:from>
    <xdr:ext cx="534377" cy="259045"/>
    <xdr:sp macro="" textlink="">
      <xdr:nvSpPr>
        <xdr:cNvPr id="251" name="扶助費該当値テキスト"/>
        <xdr:cNvSpPr txBox="1"/>
      </xdr:nvSpPr>
      <xdr:spPr>
        <a:xfrm>
          <a:off x="4686300" y="161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160719</xdr:rowOff>
    </xdr:from>
    <xdr:to>
      <xdr:col>5</xdr:col>
      <xdr:colOff>409575</xdr:colOff>
      <xdr:row>96</xdr:row>
      <xdr:rowOff>90869</xdr:rowOff>
    </xdr:to>
    <xdr:sp macro="" textlink="">
      <xdr:nvSpPr>
        <xdr:cNvPr id="252" name="円/楕円 251"/>
        <xdr:cNvSpPr/>
      </xdr:nvSpPr>
      <xdr:spPr>
        <a:xfrm>
          <a:off x="3746500" y="164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107396</xdr:rowOff>
    </xdr:from>
    <xdr:ext cx="534377" cy="259045"/>
    <xdr:sp macro="" textlink="">
      <xdr:nvSpPr>
        <xdr:cNvPr id="253" name="テキスト ボックス 252"/>
        <xdr:cNvSpPr txBox="1"/>
      </xdr:nvSpPr>
      <xdr:spPr>
        <a:xfrm>
          <a:off x="3530111" y="16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4947</xdr:rowOff>
    </xdr:from>
    <xdr:to>
      <xdr:col>4</xdr:col>
      <xdr:colOff>206375</xdr:colOff>
      <xdr:row>96</xdr:row>
      <xdr:rowOff>106547</xdr:rowOff>
    </xdr:to>
    <xdr:sp macro="" textlink="">
      <xdr:nvSpPr>
        <xdr:cNvPr id="254" name="円/楕円 253"/>
        <xdr:cNvSpPr/>
      </xdr:nvSpPr>
      <xdr:spPr>
        <a:xfrm>
          <a:off x="2857500" y="164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123074</xdr:rowOff>
    </xdr:from>
    <xdr:ext cx="534377" cy="259045"/>
    <xdr:sp macro="" textlink="">
      <xdr:nvSpPr>
        <xdr:cNvPr id="255" name="テキスト ボックス 254"/>
        <xdr:cNvSpPr txBox="1"/>
      </xdr:nvSpPr>
      <xdr:spPr>
        <a:xfrm>
          <a:off x="2641111" y="162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99282</xdr:rowOff>
    </xdr:from>
    <xdr:to>
      <xdr:col>3</xdr:col>
      <xdr:colOff>3175</xdr:colOff>
      <xdr:row>97</xdr:row>
      <xdr:rowOff>29432</xdr:rowOff>
    </xdr:to>
    <xdr:sp macro="" textlink="">
      <xdr:nvSpPr>
        <xdr:cNvPr id="256" name="円/楕円 255"/>
        <xdr:cNvSpPr/>
      </xdr:nvSpPr>
      <xdr:spPr>
        <a:xfrm>
          <a:off x="1968500" y="165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45959</xdr:rowOff>
    </xdr:from>
    <xdr:ext cx="534377" cy="259045"/>
    <xdr:sp macro="" textlink="">
      <xdr:nvSpPr>
        <xdr:cNvPr id="257" name="テキスト ボックス 256"/>
        <xdr:cNvSpPr txBox="1"/>
      </xdr:nvSpPr>
      <xdr:spPr>
        <a:xfrm>
          <a:off x="1752111" y="163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131496</xdr:rowOff>
    </xdr:from>
    <xdr:to>
      <xdr:col>1</xdr:col>
      <xdr:colOff>485775</xdr:colOff>
      <xdr:row>97</xdr:row>
      <xdr:rowOff>61646</xdr:rowOff>
    </xdr:to>
    <xdr:sp macro="" textlink="">
      <xdr:nvSpPr>
        <xdr:cNvPr id="258" name="円/楕円 257"/>
        <xdr:cNvSpPr/>
      </xdr:nvSpPr>
      <xdr:spPr>
        <a:xfrm>
          <a:off x="1079500" y="165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78173</xdr:rowOff>
    </xdr:from>
    <xdr:ext cx="534377" cy="259045"/>
    <xdr:sp macro="" textlink="">
      <xdr:nvSpPr>
        <xdr:cNvPr id="259" name="テキスト ボックス 258"/>
        <xdr:cNvSpPr txBox="1"/>
      </xdr:nvSpPr>
      <xdr:spPr>
        <a:xfrm>
          <a:off x="863111" y="163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8292</xdr:rowOff>
    </xdr:from>
    <xdr:to>
      <xdr:col>15</xdr:col>
      <xdr:colOff>180975</xdr:colOff>
      <xdr:row>38</xdr:row>
      <xdr:rowOff>15282</xdr:rowOff>
    </xdr:to>
    <xdr:cxnSp macro="">
      <xdr:nvCxnSpPr>
        <xdr:cNvPr id="286" name="直線コネクタ 285"/>
        <xdr:cNvCxnSpPr/>
      </xdr:nvCxnSpPr>
      <xdr:spPr>
        <a:xfrm>
          <a:off x="9639300" y="6523392"/>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8292</xdr:rowOff>
    </xdr:from>
    <xdr:to>
      <xdr:col>14</xdr:col>
      <xdr:colOff>28575</xdr:colOff>
      <xdr:row>38</xdr:row>
      <xdr:rowOff>27883</xdr:rowOff>
    </xdr:to>
    <xdr:cxnSp macro="">
      <xdr:nvCxnSpPr>
        <xdr:cNvPr id="289" name="直線コネクタ 288"/>
        <xdr:cNvCxnSpPr/>
      </xdr:nvCxnSpPr>
      <xdr:spPr>
        <a:xfrm flipV="1">
          <a:off x="8750300" y="6523392"/>
          <a:ext cx="889000" cy="1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27883</xdr:rowOff>
    </xdr:from>
    <xdr:to>
      <xdr:col>12</xdr:col>
      <xdr:colOff>511175</xdr:colOff>
      <xdr:row>38</xdr:row>
      <xdr:rowOff>30265</xdr:rowOff>
    </xdr:to>
    <xdr:cxnSp macro="">
      <xdr:nvCxnSpPr>
        <xdr:cNvPr id="292" name="直線コネクタ 291"/>
        <xdr:cNvCxnSpPr/>
      </xdr:nvCxnSpPr>
      <xdr:spPr>
        <a:xfrm flipV="1">
          <a:off x="7861300" y="6542983"/>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30265</xdr:rowOff>
    </xdr:from>
    <xdr:to>
      <xdr:col>11</xdr:col>
      <xdr:colOff>307975</xdr:colOff>
      <xdr:row>38</xdr:row>
      <xdr:rowOff>35527</xdr:rowOff>
    </xdr:to>
    <xdr:cxnSp macro="">
      <xdr:nvCxnSpPr>
        <xdr:cNvPr id="295" name="直線コネクタ 294"/>
        <xdr:cNvCxnSpPr/>
      </xdr:nvCxnSpPr>
      <xdr:spPr>
        <a:xfrm flipV="1">
          <a:off x="6972300" y="6545365"/>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135932</xdr:rowOff>
    </xdr:from>
    <xdr:to>
      <xdr:col>15</xdr:col>
      <xdr:colOff>231775</xdr:colOff>
      <xdr:row>38</xdr:row>
      <xdr:rowOff>66082</xdr:rowOff>
    </xdr:to>
    <xdr:sp macro="" textlink="">
      <xdr:nvSpPr>
        <xdr:cNvPr id="305" name="円/楕円 304"/>
        <xdr:cNvSpPr/>
      </xdr:nvSpPr>
      <xdr:spPr>
        <a:xfrm>
          <a:off x="10426700" y="64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50859</xdr:rowOff>
    </xdr:from>
    <xdr:ext cx="534377" cy="259045"/>
    <xdr:sp macro="" textlink="">
      <xdr:nvSpPr>
        <xdr:cNvPr id="306" name="補助費等該当値テキスト"/>
        <xdr:cNvSpPr txBox="1"/>
      </xdr:nvSpPr>
      <xdr:spPr>
        <a:xfrm>
          <a:off x="10528300" y="639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27,213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128942</xdr:rowOff>
    </xdr:from>
    <xdr:to>
      <xdr:col>14</xdr:col>
      <xdr:colOff>79375</xdr:colOff>
      <xdr:row>38</xdr:row>
      <xdr:rowOff>59092</xdr:rowOff>
    </xdr:to>
    <xdr:sp macro="" textlink="">
      <xdr:nvSpPr>
        <xdr:cNvPr id="307" name="円/楕円 306"/>
        <xdr:cNvSpPr/>
      </xdr:nvSpPr>
      <xdr:spPr>
        <a:xfrm>
          <a:off x="9588500" y="647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50219</xdr:rowOff>
    </xdr:from>
    <xdr:ext cx="534377" cy="259045"/>
    <xdr:sp macro="" textlink="">
      <xdr:nvSpPr>
        <xdr:cNvPr id="308" name="テキスト ボックス 307"/>
        <xdr:cNvSpPr txBox="1"/>
      </xdr:nvSpPr>
      <xdr:spPr>
        <a:xfrm>
          <a:off x="9372111" y="656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148532</xdr:rowOff>
    </xdr:from>
    <xdr:to>
      <xdr:col>12</xdr:col>
      <xdr:colOff>561975</xdr:colOff>
      <xdr:row>38</xdr:row>
      <xdr:rowOff>78682</xdr:rowOff>
    </xdr:to>
    <xdr:sp macro="" textlink="">
      <xdr:nvSpPr>
        <xdr:cNvPr id="309" name="円/楕円 308"/>
        <xdr:cNvSpPr/>
      </xdr:nvSpPr>
      <xdr:spPr>
        <a:xfrm>
          <a:off x="8699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69810</xdr:rowOff>
    </xdr:from>
    <xdr:ext cx="534377" cy="259045"/>
    <xdr:sp macro="" textlink="">
      <xdr:nvSpPr>
        <xdr:cNvPr id="310" name="テキスト ボックス 309"/>
        <xdr:cNvSpPr txBox="1"/>
      </xdr:nvSpPr>
      <xdr:spPr>
        <a:xfrm>
          <a:off x="8483111" y="6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150914</xdr:rowOff>
    </xdr:from>
    <xdr:to>
      <xdr:col>11</xdr:col>
      <xdr:colOff>358775</xdr:colOff>
      <xdr:row>38</xdr:row>
      <xdr:rowOff>81065</xdr:rowOff>
    </xdr:to>
    <xdr:sp macro="" textlink="">
      <xdr:nvSpPr>
        <xdr:cNvPr id="311" name="円/楕円 310"/>
        <xdr:cNvSpPr/>
      </xdr:nvSpPr>
      <xdr:spPr>
        <a:xfrm>
          <a:off x="7810500" y="6494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72192</xdr:rowOff>
    </xdr:from>
    <xdr:ext cx="534377" cy="259045"/>
    <xdr:sp macro="" textlink="">
      <xdr:nvSpPr>
        <xdr:cNvPr id="312" name="テキスト ボックス 311"/>
        <xdr:cNvSpPr txBox="1"/>
      </xdr:nvSpPr>
      <xdr:spPr>
        <a:xfrm>
          <a:off x="7594111" y="658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156177</xdr:rowOff>
    </xdr:from>
    <xdr:to>
      <xdr:col>10</xdr:col>
      <xdr:colOff>155575</xdr:colOff>
      <xdr:row>38</xdr:row>
      <xdr:rowOff>86327</xdr:rowOff>
    </xdr:to>
    <xdr:sp macro="" textlink="">
      <xdr:nvSpPr>
        <xdr:cNvPr id="313" name="円/楕円 312"/>
        <xdr:cNvSpPr/>
      </xdr:nvSpPr>
      <xdr:spPr>
        <a:xfrm>
          <a:off x="6921500" y="64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77454</xdr:rowOff>
    </xdr:from>
    <xdr:ext cx="534377" cy="259045"/>
    <xdr:sp macro="" textlink="">
      <xdr:nvSpPr>
        <xdr:cNvPr id="314" name="テキスト ボックス 313"/>
        <xdr:cNvSpPr txBox="1"/>
      </xdr:nvSpPr>
      <xdr:spPr>
        <a:xfrm>
          <a:off x="6705111" y="659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100358</xdr:rowOff>
    </xdr:from>
    <xdr:to>
      <xdr:col>15</xdr:col>
      <xdr:colOff>180975</xdr:colOff>
      <xdr:row>58</xdr:row>
      <xdr:rowOff>51140</xdr:rowOff>
    </xdr:to>
    <xdr:cxnSp macro="">
      <xdr:nvCxnSpPr>
        <xdr:cNvPr id="343" name="直線コネクタ 342"/>
        <xdr:cNvCxnSpPr/>
      </xdr:nvCxnSpPr>
      <xdr:spPr>
        <a:xfrm flipV="1">
          <a:off x="9639300" y="9701558"/>
          <a:ext cx="838200" cy="29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138176</xdr:rowOff>
    </xdr:from>
    <xdr:to>
      <xdr:col>14</xdr:col>
      <xdr:colOff>28575</xdr:colOff>
      <xdr:row>58</xdr:row>
      <xdr:rowOff>51140</xdr:rowOff>
    </xdr:to>
    <xdr:cxnSp macro="">
      <xdr:nvCxnSpPr>
        <xdr:cNvPr id="346" name="直線コネクタ 345"/>
        <xdr:cNvCxnSpPr/>
      </xdr:nvCxnSpPr>
      <xdr:spPr>
        <a:xfrm>
          <a:off x="8750300" y="9739376"/>
          <a:ext cx="889000" cy="2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138176</xdr:rowOff>
    </xdr:from>
    <xdr:to>
      <xdr:col>12</xdr:col>
      <xdr:colOff>511175</xdr:colOff>
      <xdr:row>57</xdr:row>
      <xdr:rowOff>159611</xdr:rowOff>
    </xdr:to>
    <xdr:cxnSp macro="">
      <xdr:nvCxnSpPr>
        <xdr:cNvPr id="349" name="直線コネクタ 348"/>
        <xdr:cNvCxnSpPr/>
      </xdr:nvCxnSpPr>
      <xdr:spPr>
        <a:xfrm flipV="1">
          <a:off x="7861300" y="9739376"/>
          <a:ext cx="889000" cy="19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159611</xdr:rowOff>
    </xdr:from>
    <xdr:to>
      <xdr:col>11</xdr:col>
      <xdr:colOff>307975</xdr:colOff>
      <xdr:row>58</xdr:row>
      <xdr:rowOff>23411</xdr:rowOff>
    </xdr:to>
    <xdr:cxnSp macro="">
      <xdr:nvCxnSpPr>
        <xdr:cNvPr id="352" name="直線コネクタ 351"/>
        <xdr:cNvCxnSpPr/>
      </xdr:nvCxnSpPr>
      <xdr:spPr>
        <a:xfrm flipV="1">
          <a:off x="6972300" y="993226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49558</xdr:rowOff>
    </xdr:from>
    <xdr:to>
      <xdr:col>15</xdr:col>
      <xdr:colOff>231775</xdr:colOff>
      <xdr:row>56</xdr:row>
      <xdr:rowOff>151158</xdr:rowOff>
    </xdr:to>
    <xdr:sp macro="" textlink="">
      <xdr:nvSpPr>
        <xdr:cNvPr id="362" name="円/楕円 361"/>
        <xdr:cNvSpPr/>
      </xdr:nvSpPr>
      <xdr:spPr>
        <a:xfrm>
          <a:off x="10426700" y="965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72435</xdr:rowOff>
    </xdr:from>
    <xdr:ext cx="534377" cy="259045"/>
    <xdr:sp macro="" textlink="">
      <xdr:nvSpPr>
        <xdr:cNvPr id="363" name="普通建設事業費該当値テキスト"/>
        <xdr:cNvSpPr txBox="1"/>
      </xdr:nvSpPr>
      <xdr:spPr>
        <a:xfrm>
          <a:off x="10528300" y="95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340</xdr:rowOff>
    </xdr:from>
    <xdr:to>
      <xdr:col>14</xdr:col>
      <xdr:colOff>79375</xdr:colOff>
      <xdr:row>58</xdr:row>
      <xdr:rowOff>101940</xdr:rowOff>
    </xdr:to>
    <xdr:sp macro="" textlink="">
      <xdr:nvSpPr>
        <xdr:cNvPr id="364" name="円/楕円 363"/>
        <xdr:cNvSpPr/>
      </xdr:nvSpPr>
      <xdr:spPr>
        <a:xfrm>
          <a:off x="9588500" y="994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93067</xdr:rowOff>
    </xdr:from>
    <xdr:ext cx="534377" cy="259045"/>
    <xdr:sp macro="" textlink="">
      <xdr:nvSpPr>
        <xdr:cNvPr id="365" name="テキスト ボックス 364"/>
        <xdr:cNvSpPr txBox="1"/>
      </xdr:nvSpPr>
      <xdr:spPr>
        <a:xfrm>
          <a:off x="9372111" y="1003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87376</xdr:rowOff>
    </xdr:from>
    <xdr:to>
      <xdr:col>12</xdr:col>
      <xdr:colOff>561975</xdr:colOff>
      <xdr:row>57</xdr:row>
      <xdr:rowOff>17526</xdr:rowOff>
    </xdr:to>
    <xdr:sp macro="" textlink="">
      <xdr:nvSpPr>
        <xdr:cNvPr id="366" name="円/楕円 365"/>
        <xdr:cNvSpPr/>
      </xdr:nvSpPr>
      <xdr:spPr>
        <a:xfrm>
          <a:off x="8699500" y="96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34053</xdr:rowOff>
    </xdr:from>
    <xdr:ext cx="534377" cy="259045"/>
    <xdr:sp macro="" textlink="">
      <xdr:nvSpPr>
        <xdr:cNvPr id="367" name="テキスト ボックス 366"/>
        <xdr:cNvSpPr txBox="1"/>
      </xdr:nvSpPr>
      <xdr:spPr>
        <a:xfrm>
          <a:off x="8483111" y="946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108811</xdr:rowOff>
    </xdr:from>
    <xdr:to>
      <xdr:col>11</xdr:col>
      <xdr:colOff>358775</xdr:colOff>
      <xdr:row>58</xdr:row>
      <xdr:rowOff>38961</xdr:rowOff>
    </xdr:to>
    <xdr:sp macro="" textlink="">
      <xdr:nvSpPr>
        <xdr:cNvPr id="368" name="円/楕円 367"/>
        <xdr:cNvSpPr/>
      </xdr:nvSpPr>
      <xdr:spPr>
        <a:xfrm>
          <a:off x="7810500" y="98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30088</xdr:rowOff>
    </xdr:from>
    <xdr:ext cx="534377" cy="259045"/>
    <xdr:sp macro="" textlink="">
      <xdr:nvSpPr>
        <xdr:cNvPr id="369" name="テキスト ボックス 368"/>
        <xdr:cNvSpPr txBox="1"/>
      </xdr:nvSpPr>
      <xdr:spPr>
        <a:xfrm>
          <a:off x="7594111" y="997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144061</xdr:rowOff>
    </xdr:from>
    <xdr:to>
      <xdr:col>10</xdr:col>
      <xdr:colOff>155575</xdr:colOff>
      <xdr:row>58</xdr:row>
      <xdr:rowOff>74211</xdr:rowOff>
    </xdr:to>
    <xdr:sp macro="" textlink="">
      <xdr:nvSpPr>
        <xdr:cNvPr id="370" name="円/楕円 369"/>
        <xdr:cNvSpPr/>
      </xdr:nvSpPr>
      <xdr:spPr>
        <a:xfrm>
          <a:off x="6921500" y="99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65338</xdr:rowOff>
    </xdr:from>
    <xdr:ext cx="534377" cy="259045"/>
    <xdr:sp macro="" textlink="">
      <xdr:nvSpPr>
        <xdr:cNvPr id="371" name="テキスト ボックス 370"/>
        <xdr:cNvSpPr txBox="1"/>
      </xdr:nvSpPr>
      <xdr:spPr>
        <a:xfrm>
          <a:off x="6705111" y="1000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70041</xdr:rowOff>
    </xdr:from>
    <xdr:to>
      <xdr:col>15</xdr:col>
      <xdr:colOff>180975</xdr:colOff>
      <xdr:row>78</xdr:row>
      <xdr:rowOff>136537</xdr:rowOff>
    </xdr:to>
    <xdr:cxnSp macro="">
      <xdr:nvCxnSpPr>
        <xdr:cNvPr id="400" name="直線コネクタ 399"/>
        <xdr:cNvCxnSpPr/>
      </xdr:nvCxnSpPr>
      <xdr:spPr>
        <a:xfrm flipV="1">
          <a:off x="9639300" y="13271691"/>
          <a:ext cx="838200" cy="23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94538</xdr:rowOff>
    </xdr:from>
    <xdr:to>
      <xdr:col>14</xdr:col>
      <xdr:colOff>28575</xdr:colOff>
      <xdr:row>78</xdr:row>
      <xdr:rowOff>136537</xdr:rowOff>
    </xdr:to>
    <xdr:cxnSp macro="">
      <xdr:nvCxnSpPr>
        <xdr:cNvPr id="403" name="直線コネクタ 402"/>
        <xdr:cNvCxnSpPr/>
      </xdr:nvCxnSpPr>
      <xdr:spPr>
        <a:xfrm>
          <a:off x="8750300" y="13467638"/>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19241</xdr:rowOff>
    </xdr:from>
    <xdr:to>
      <xdr:col>15</xdr:col>
      <xdr:colOff>231775</xdr:colOff>
      <xdr:row>77</xdr:row>
      <xdr:rowOff>120841</xdr:rowOff>
    </xdr:to>
    <xdr:sp macro="" textlink="">
      <xdr:nvSpPr>
        <xdr:cNvPr id="413" name="円/楕円 412"/>
        <xdr:cNvSpPr/>
      </xdr:nvSpPr>
      <xdr:spPr>
        <a:xfrm>
          <a:off x="10426700" y="132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42118</xdr:rowOff>
    </xdr:from>
    <xdr:ext cx="534377" cy="259045"/>
    <xdr:sp macro="" textlink="">
      <xdr:nvSpPr>
        <xdr:cNvPr id="414" name="普通建設事業費 （ うち新規整備　）該当値テキスト"/>
        <xdr:cNvSpPr txBox="1"/>
      </xdr:nvSpPr>
      <xdr:spPr>
        <a:xfrm>
          <a:off x="10528300" y="1307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85737</xdr:rowOff>
    </xdr:from>
    <xdr:to>
      <xdr:col>14</xdr:col>
      <xdr:colOff>79375</xdr:colOff>
      <xdr:row>79</xdr:row>
      <xdr:rowOff>15887</xdr:rowOff>
    </xdr:to>
    <xdr:sp macro="" textlink="">
      <xdr:nvSpPr>
        <xdr:cNvPr id="415" name="円/楕円 414"/>
        <xdr:cNvSpPr/>
      </xdr:nvSpPr>
      <xdr:spPr>
        <a:xfrm>
          <a:off x="9588500" y="134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7014</xdr:rowOff>
    </xdr:from>
    <xdr:ext cx="469744" cy="259045"/>
    <xdr:sp macro="" textlink="">
      <xdr:nvSpPr>
        <xdr:cNvPr id="416" name="テキスト ボックス 415"/>
        <xdr:cNvSpPr txBox="1"/>
      </xdr:nvSpPr>
      <xdr:spPr>
        <a:xfrm>
          <a:off x="9404427" y="1355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43738</xdr:rowOff>
    </xdr:from>
    <xdr:to>
      <xdr:col>12</xdr:col>
      <xdr:colOff>561975</xdr:colOff>
      <xdr:row>78</xdr:row>
      <xdr:rowOff>145338</xdr:rowOff>
    </xdr:to>
    <xdr:sp macro="" textlink="">
      <xdr:nvSpPr>
        <xdr:cNvPr id="417" name="円/楕円 416"/>
        <xdr:cNvSpPr/>
      </xdr:nvSpPr>
      <xdr:spPr>
        <a:xfrm>
          <a:off x="8699500" y="1341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136465</xdr:rowOff>
    </xdr:from>
    <xdr:ext cx="469744" cy="259045"/>
    <xdr:sp macro="" textlink="">
      <xdr:nvSpPr>
        <xdr:cNvPr id="418" name="テキスト ボックス 417"/>
        <xdr:cNvSpPr txBox="1"/>
      </xdr:nvSpPr>
      <xdr:spPr>
        <a:xfrm>
          <a:off x="8515427" y="135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74346</xdr:rowOff>
    </xdr:from>
    <xdr:to>
      <xdr:col>15</xdr:col>
      <xdr:colOff>180975</xdr:colOff>
      <xdr:row>98</xdr:row>
      <xdr:rowOff>46380</xdr:rowOff>
    </xdr:to>
    <xdr:cxnSp macro="">
      <xdr:nvCxnSpPr>
        <xdr:cNvPr id="447" name="直線コネクタ 446"/>
        <xdr:cNvCxnSpPr/>
      </xdr:nvCxnSpPr>
      <xdr:spPr>
        <a:xfrm flipV="1">
          <a:off x="9639300" y="16704996"/>
          <a:ext cx="838200" cy="1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10401</xdr:rowOff>
    </xdr:from>
    <xdr:to>
      <xdr:col>14</xdr:col>
      <xdr:colOff>28575</xdr:colOff>
      <xdr:row>98</xdr:row>
      <xdr:rowOff>46380</xdr:rowOff>
    </xdr:to>
    <xdr:cxnSp macro="">
      <xdr:nvCxnSpPr>
        <xdr:cNvPr id="450" name="直線コネクタ 449"/>
        <xdr:cNvCxnSpPr/>
      </xdr:nvCxnSpPr>
      <xdr:spPr>
        <a:xfrm>
          <a:off x="8750300" y="16469601"/>
          <a:ext cx="889000" cy="37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23546</xdr:rowOff>
    </xdr:from>
    <xdr:to>
      <xdr:col>15</xdr:col>
      <xdr:colOff>231775</xdr:colOff>
      <xdr:row>97</xdr:row>
      <xdr:rowOff>125146</xdr:rowOff>
    </xdr:to>
    <xdr:sp macro="" textlink="">
      <xdr:nvSpPr>
        <xdr:cNvPr id="460" name="円/楕円 459"/>
        <xdr:cNvSpPr/>
      </xdr:nvSpPr>
      <xdr:spPr>
        <a:xfrm>
          <a:off x="10426700" y="1665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46423</xdr:rowOff>
    </xdr:from>
    <xdr:ext cx="534377" cy="259045"/>
    <xdr:sp macro="" textlink="">
      <xdr:nvSpPr>
        <xdr:cNvPr id="461" name="普通建設事業費 （ うち更新整備　）該当値テキスト"/>
        <xdr:cNvSpPr txBox="1"/>
      </xdr:nvSpPr>
      <xdr:spPr>
        <a:xfrm>
          <a:off x="10528300" y="165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167030</xdr:rowOff>
    </xdr:from>
    <xdr:to>
      <xdr:col>14</xdr:col>
      <xdr:colOff>79375</xdr:colOff>
      <xdr:row>98</xdr:row>
      <xdr:rowOff>97180</xdr:rowOff>
    </xdr:to>
    <xdr:sp macro="" textlink="">
      <xdr:nvSpPr>
        <xdr:cNvPr id="462" name="円/楕円 461"/>
        <xdr:cNvSpPr/>
      </xdr:nvSpPr>
      <xdr:spPr>
        <a:xfrm>
          <a:off x="9588500" y="167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88307</xdr:rowOff>
    </xdr:from>
    <xdr:ext cx="534377" cy="259045"/>
    <xdr:sp macro="" textlink="">
      <xdr:nvSpPr>
        <xdr:cNvPr id="463" name="テキスト ボックス 462"/>
        <xdr:cNvSpPr txBox="1"/>
      </xdr:nvSpPr>
      <xdr:spPr>
        <a:xfrm>
          <a:off x="9372111" y="168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131051</xdr:rowOff>
    </xdr:from>
    <xdr:to>
      <xdr:col>12</xdr:col>
      <xdr:colOff>561975</xdr:colOff>
      <xdr:row>96</xdr:row>
      <xdr:rowOff>61201</xdr:rowOff>
    </xdr:to>
    <xdr:sp macro="" textlink="">
      <xdr:nvSpPr>
        <xdr:cNvPr id="464" name="円/楕円 463"/>
        <xdr:cNvSpPr/>
      </xdr:nvSpPr>
      <xdr:spPr>
        <a:xfrm>
          <a:off x="8699500" y="1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77728</xdr:rowOff>
    </xdr:from>
    <xdr:ext cx="534377" cy="259045"/>
    <xdr:sp macro="" textlink="">
      <xdr:nvSpPr>
        <xdr:cNvPr id="465" name="テキスト ボックス 464"/>
        <xdr:cNvSpPr txBox="1"/>
      </xdr:nvSpPr>
      <xdr:spPr>
        <a:xfrm>
          <a:off x="8483111" y="16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35687</xdr:rowOff>
    </xdr:from>
    <xdr:to>
      <xdr:col>23</xdr:col>
      <xdr:colOff>517525</xdr:colOff>
      <xdr:row>39</xdr:row>
      <xdr:rowOff>42659</xdr:rowOff>
    </xdr:to>
    <xdr:cxnSp macro="">
      <xdr:nvCxnSpPr>
        <xdr:cNvPr id="494" name="直線コネクタ 493"/>
        <xdr:cNvCxnSpPr/>
      </xdr:nvCxnSpPr>
      <xdr:spPr>
        <a:xfrm flipV="1">
          <a:off x="15481300" y="6722237"/>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37097</xdr:rowOff>
    </xdr:from>
    <xdr:to>
      <xdr:col>22</xdr:col>
      <xdr:colOff>365125</xdr:colOff>
      <xdr:row>39</xdr:row>
      <xdr:rowOff>42659</xdr:rowOff>
    </xdr:to>
    <xdr:cxnSp macro="">
      <xdr:nvCxnSpPr>
        <xdr:cNvPr id="497" name="直線コネクタ 496"/>
        <xdr:cNvCxnSpPr/>
      </xdr:nvCxnSpPr>
      <xdr:spPr>
        <a:xfrm>
          <a:off x="14592300" y="672364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37097</xdr:rowOff>
    </xdr:from>
    <xdr:to>
      <xdr:col>21</xdr:col>
      <xdr:colOff>161925</xdr:colOff>
      <xdr:row>39</xdr:row>
      <xdr:rowOff>43459</xdr:rowOff>
    </xdr:to>
    <xdr:cxnSp macro="">
      <xdr:nvCxnSpPr>
        <xdr:cNvPr id="500" name="直線コネクタ 499"/>
        <xdr:cNvCxnSpPr/>
      </xdr:nvCxnSpPr>
      <xdr:spPr>
        <a:xfrm flipV="1">
          <a:off x="13703300" y="6723647"/>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43459</xdr:rowOff>
    </xdr:from>
    <xdr:to>
      <xdr:col>19</xdr:col>
      <xdr:colOff>644525</xdr:colOff>
      <xdr:row>39</xdr:row>
      <xdr:rowOff>44450</xdr:rowOff>
    </xdr:to>
    <xdr:cxnSp macro="">
      <xdr:nvCxnSpPr>
        <xdr:cNvPr id="503" name="直線コネクタ 502"/>
        <xdr:cNvCxnSpPr/>
      </xdr:nvCxnSpPr>
      <xdr:spPr>
        <a:xfrm flipV="1">
          <a:off x="12814300" y="6730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156337</xdr:rowOff>
    </xdr:from>
    <xdr:to>
      <xdr:col>23</xdr:col>
      <xdr:colOff>568325</xdr:colOff>
      <xdr:row>39</xdr:row>
      <xdr:rowOff>86487</xdr:rowOff>
    </xdr:to>
    <xdr:sp macro="" textlink="">
      <xdr:nvSpPr>
        <xdr:cNvPr id="513" name="円/楕円 512"/>
        <xdr:cNvSpPr/>
      </xdr:nvSpPr>
      <xdr:spPr>
        <a:xfrm>
          <a:off x="16268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163309</xdr:rowOff>
    </xdr:from>
    <xdr:to>
      <xdr:col>22</xdr:col>
      <xdr:colOff>415925</xdr:colOff>
      <xdr:row>39</xdr:row>
      <xdr:rowOff>93459</xdr:rowOff>
    </xdr:to>
    <xdr:sp macro="" textlink="">
      <xdr:nvSpPr>
        <xdr:cNvPr id="515" name="円/楕円 514"/>
        <xdr:cNvSpPr/>
      </xdr:nvSpPr>
      <xdr:spPr>
        <a:xfrm>
          <a:off x="15430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84586</xdr:rowOff>
    </xdr:from>
    <xdr:ext cx="313932" cy="259045"/>
    <xdr:sp macro="" textlink="">
      <xdr:nvSpPr>
        <xdr:cNvPr id="516" name="テキスト ボックス 515"/>
        <xdr:cNvSpPr txBox="1"/>
      </xdr:nvSpPr>
      <xdr:spPr>
        <a:xfrm>
          <a:off x="15324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157747</xdr:rowOff>
    </xdr:from>
    <xdr:to>
      <xdr:col>21</xdr:col>
      <xdr:colOff>212725</xdr:colOff>
      <xdr:row>39</xdr:row>
      <xdr:rowOff>87897</xdr:rowOff>
    </xdr:to>
    <xdr:sp macro="" textlink="">
      <xdr:nvSpPr>
        <xdr:cNvPr id="517" name="円/楕円 516"/>
        <xdr:cNvSpPr/>
      </xdr:nvSpPr>
      <xdr:spPr>
        <a:xfrm>
          <a:off x="14541500" y="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79024</xdr:rowOff>
    </xdr:from>
    <xdr:ext cx="378565" cy="259045"/>
    <xdr:sp macro="" textlink="">
      <xdr:nvSpPr>
        <xdr:cNvPr id="518" name="テキスト ボックス 517"/>
        <xdr:cNvSpPr txBox="1"/>
      </xdr:nvSpPr>
      <xdr:spPr>
        <a:xfrm>
          <a:off x="14403017" y="676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164109</xdr:rowOff>
    </xdr:from>
    <xdr:to>
      <xdr:col>20</xdr:col>
      <xdr:colOff>9525</xdr:colOff>
      <xdr:row>39</xdr:row>
      <xdr:rowOff>94259</xdr:rowOff>
    </xdr:to>
    <xdr:sp macro="" textlink="">
      <xdr:nvSpPr>
        <xdr:cNvPr id="519" name="円/楕円 518"/>
        <xdr:cNvSpPr/>
      </xdr:nvSpPr>
      <xdr:spPr>
        <a:xfrm>
          <a:off x="13652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85386</xdr:rowOff>
    </xdr:from>
    <xdr:ext cx="313932" cy="259045"/>
    <xdr:sp macro="" textlink="">
      <xdr:nvSpPr>
        <xdr:cNvPr id="520" name="テキスト ボックス 519"/>
        <xdr:cNvSpPr txBox="1"/>
      </xdr:nvSpPr>
      <xdr:spPr>
        <a:xfrm>
          <a:off x="13546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103614</xdr:rowOff>
    </xdr:from>
    <xdr:to>
      <xdr:col>23</xdr:col>
      <xdr:colOff>517525</xdr:colOff>
      <xdr:row>77</xdr:row>
      <xdr:rowOff>104125</xdr:rowOff>
    </xdr:to>
    <xdr:cxnSp macro="">
      <xdr:nvCxnSpPr>
        <xdr:cNvPr id="602" name="直線コネクタ 601"/>
        <xdr:cNvCxnSpPr/>
      </xdr:nvCxnSpPr>
      <xdr:spPr>
        <a:xfrm flipV="1">
          <a:off x="15481300" y="13305264"/>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24671</xdr:rowOff>
    </xdr:from>
    <xdr:to>
      <xdr:col>22</xdr:col>
      <xdr:colOff>365125</xdr:colOff>
      <xdr:row>77</xdr:row>
      <xdr:rowOff>104125</xdr:rowOff>
    </xdr:to>
    <xdr:cxnSp macro="">
      <xdr:nvCxnSpPr>
        <xdr:cNvPr id="605" name="直線コネクタ 604"/>
        <xdr:cNvCxnSpPr/>
      </xdr:nvCxnSpPr>
      <xdr:spPr>
        <a:xfrm>
          <a:off x="14592300" y="13226321"/>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24671</xdr:rowOff>
    </xdr:from>
    <xdr:to>
      <xdr:col>21</xdr:col>
      <xdr:colOff>161925</xdr:colOff>
      <xdr:row>77</xdr:row>
      <xdr:rowOff>25411</xdr:rowOff>
    </xdr:to>
    <xdr:cxnSp macro="">
      <xdr:nvCxnSpPr>
        <xdr:cNvPr id="608" name="直線コネクタ 607"/>
        <xdr:cNvCxnSpPr/>
      </xdr:nvCxnSpPr>
      <xdr:spPr>
        <a:xfrm flipV="1">
          <a:off x="13703300" y="13226321"/>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13198</xdr:rowOff>
    </xdr:from>
    <xdr:to>
      <xdr:col>19</xdr:col>
      <xdr:colOff>644525</xdr:colOff>
      <xdr:row>77</xdr:row>
      <xdr:rowOff>25411</xdr:rowOff>
    </xdr:to>
    <xdr:cxnSp macro="">
      <xdr:nvCxnSpPr>
        <xdr:cNvPr id="611" name="直線コネクタ 610"/>
        <xdr:cNvCxnSpPr/>
      </xdr:nvCxnSpPr>
      <xdr:spPr>
        <a:xfrm>
          <a:off x="12814300" y="1321484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52814</xdr:rowOff>
    </xdr:from>
    <xdr:to>
      <xdr:col>23</xdr:col>
      <xdr:colOff>568325</xdr:colOff>
      <xdr:row>77</xdr:row>
      <xdr:rowOff>154414</xdr:rowOff>
    </xdr:to>
    <xdr:sp macro="" textlink="">
      <xdr:nvSpPr>
        <xdr:cNvPr id="621" name="円/楕円 620"/>
        <xdr:cNvSpPr/>
      </xdr:nvSpPr>
      <xdr:spPr>
        <a:xfrm>
          <a:off x="16268700" y="132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31241</xdr:rowOff>
    </xdr:from>
    <xdr:ext cx="534377" cy="259045"/>
    <xdr:sp macro="" textlink="">
      <xdr:nvSpPr>
        <xdr:cNvPr id="622" name="公債費該当値テキスト"/>
        <xdr:cNvSpPr txBox="1"/>
      </xdr:nvSpPr>
      <xdr:spPr>
        <a:xfrm>
          <a:off x="16370300" y="132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53325</xdr:rowOff>
    </xdr:from>
    <xdr:to>
      <xdr:col>22</xdr:col>
      <xdr:colOff>415925</xdr:colOff>
      <xdr:row>77</xdr:row>
      <xdr:rowOff>154925</xdr:rowOff>
    </xdr:to>
    <xdr:sp macro="" textlink="">
      <xdr:nvSpPr>
        <xdr:cNvPr id="623" name="円/楕円 622"/>
        <xdr:cNvSpPr/>
      </xdr:nvSpPr>
      <xdr:spPr>
        <a:xfrm>
          <a:off x="15430500" y="1325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xdr:rowOff>
    </xdr:from>
    <xdr:ext cx="534377" cy="259045"/>
    <xdr:sp macro="" textlink="">
      <xdr:nvSpPr>
        <xdr:cNvPr id="624" name="テキスト ボックス 623"/>
        <xdr:cNvSpPr txBox="1"/>
      </xdr:nvSpPr>
      <xdr:spPr>
        <a:xfrm>
          <a:off x="15214111" y="130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145321</xdr:rowOff>
    </xdr:from>
    <xdr:to>
      <xdr:col>21</xdr:col>
      <xdr:colOff>212725</xdr:colOff>
      <xdr:row>77</xdr:row>
      <xdr:rowOff>75471</xdr:rowOff>
    </xdr:to>
    <xdr:sp macro="" textlink="">
      <xdr:nvSpPr>
        <xdr:cNvPr id="625" name="円/楕円 624"/>
        <xdr:cNvSpPr/>
      </xdr:nvSpPr>
      <xdr:spPr>
        <a:xfrm>
          <a:off x="14541500" y="131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91998</xdr:rowOff>
    </xdr:from>
    <xdr:ext cx="534377" cy="259045"/>
    <xdr:sp macro="" textlink="">
      <xdr:nvSpPr>
        <xdr:cNvPr id="626" name="テキスト ボックス 625"/>
        <xdr:cNvSpPr txBox="1"/>
      </xdr:nvSpPr>
      <xdr:spPr>
        <a:xfrm>
          <a:off x="14325111" y="129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146061</xdr:rowOff>
    </xdr:from>
    <xdr:to>
      <xdr:col>20</xdr:col>
      <xdr:colOff>9525</xdr:colOff>
      <xdr:row>77</xdr:row>
      <xdr:rowOff>76211</xdr:rowOff>
    </xdr:to>
    <xdr:sp macro="" textlink="">
      <xdr:nvSpPr>
        <xdr:cNvPr id="627" name="円/楕円 626"/>
        <xdr:cNvSpPr/>
      </xdr:nvSpPr>
      <xdr:spPr>
        <a:xfrm>
          <a:off x="13652500" y="1317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92738</xdr:rowOff>
    </xdr:from>
    <xdr:ext cx="534377" cy="259045"/>
    <xdr:sp macro="" textlink="">
      <xdr:nvSpPr>
        <xdr:cNvPr id="628" name="テキスト ボックス 627"/>
        <xdr:cNvSpPr txBox="1"/>
      </xdr:nvSpPr>
      <xdr:spPr>
        <a:xfrm>
          <a:off x="13436111" y="1295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133848</xdr:rowOff>
    </xdr:from>
    <xdr:to>
      <xdr:col>18</xdr:col>
      <xdr:colOff>492125</xdr:colOff>
      <xdr:row>77</xdr:row>
      <xdr:rowOff>63998</xdr:rowOff>
    </xdr:to>
    <xdr:sp macro="" textlink="">
      <xdr:nvSpPr>
        <xdr:cNvPr id="629" name="円/楕円 628"/>
        <xdr:cNvSpPr/>
      </xdr:nvSpPr>
      <xdr:spPr>
        <a:xfrm>
          <a:off x="12763500" y="13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80524</xdr:rowOff>
    </xdr:from>
    <xdr:ext cx="534377" cy="259045"/>
    <xdr:sp macro="" textlink="">
      <xdr:nvSpPr>
        <xdr:cNvPr id="630" name="テキスト ボックス 629"/>
        <xdr:cNvSpPr txBox="1"/>
      </xdr:nvSpPr>
      <xdr:spPr>
        <a:xfrm>
          <a:off x="12547111" y="129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151676</xdr:rowOff>
    </xdr:from>
    <xdr:to>
      <xdr:col>23</xdr:col>
      <xdr:colOff>517525</xdr:colOff>
      <xdr:row>98</xdr:row>
      <xdr:rowOff>113157</xdr:rowOff>
    </xdr:to>
    <xdr:cxnSp macro="">
      <xdr:nvCxnSpPr>
        <xdr:cNvPr id="659" name="直線コネクタ 658"/>
        <xdr:cNvCxnSpPr/>
      </xdr:nvCxnSpPr>
      <xdr:spPr>
        <a:xfrm>
          <a:off x="15481300" y="16782326"/>
          <a:ext cx="838200" cy="1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151676</xdr:rowOff>
    </xdr:from>
    <xdr:to>
      <xdr:col>22</xdr:col>
      <xdr:colOff>365125</xdr:colOff>
      <xdr:row>98</xdr:row>
      <xdr:rowOff>13678</xdr:rowOff>
    </xdr:to>
    <xdr:cxnSp macro="">
      <xdr:nvCxnSpPr>
        <xdr:cNvPr id="662" name="直線コネクタ 661"/>
        <xdr:cNvCxnSpPr/>
      </xdr:nvCxnSpPr>
      <xdr:spPr>
        <a:xfrm flipV="1">
          <a:off x="14592300" y="16782326"/>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133020</xdr:rowOff>
    </xdr:from>
    <xdr:to>
      <xdr:col>21</xdr:col>
      <xdr:colOff>161925</xdr:colOff>
      <xdr:row>98</xdr:row>
      <xdr:rowOff>13678</xdr:rowOff>
    </xdr:to>
    <xdr:cxnSp macro="">
      <xdr:nvCxnSpPr>
        <xdr:cNvPr id="665" name="直線コネクタ 664"/>
        <xdr:cNvCxnSpPr/>
      </xdr:nvCxnSpPr>
      <xdr:spPr>
        <a:xfrm>
          <a:off x="13703300" y="16763670"/>
          <a:ext cx="889000" cy="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133020</xdr:rowOff>
    </xdr:from>
    <xdr:to>
      <xdr:col>19</xdr:col>
      <xdr:colOff>644525</xdr:colOff>
      <xdr:row>98</xdr:row>
      <xdr:rowOff>19875</xdr:rowOff>
    </xdr:to>
    <xdr:cxnSp macro="">
      <xdr:nvCxnSpPr>
        <xdr:cNvPr id="668" name="直線コネクタ 667"/>
        <xdr:cNvCxnSpPr/>
      </xdr:nvCxnSpPr>
      <xdr:spPr>
        <a:xfrm flipV="1">
          <a:off x="12814300" y="16763670"/>
          <a:ext cx="889000" cy="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62357</xdr:rowOff>
    </xdr:from>
    <xdr:to>
      <xdr:col>23</xdr:col>
      <xdr:colOff>568325</xdr:colOff>
      <xdr:row>98</xdr:row>
      <xdr:rowOff>163957</xdr:rowOff>
    </xdr:to>
    <xdr:sp macro="" textlink="">
      <xdr:nvSpPr>
        <xdr:cNvPr id="678" name="円/楕円 677"/>
        <xdr:cNvSpPr/>
      </xdr:nvSpPr>
      <xdr:spPr>
        <a:xfrm>
          <a:off x="16268700" y="16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148734</xdr:rowOff>
    </xdr:from>
    <xdr:ext cx="469744" cy="259045"/>
    <xdr:sp macro="" textlink="">
      <xdr:nvSpPr>
        <xdr:cNvPr id="679" name="積立金該当値テキスト"/>
        <xdr:cNvSpPr txBox="1"/>
      </xdr:nvSpPr>
      <xdr:spPr>
        <a:xfrm>
          <a:off x="16370300" y="167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100876</xdr:rowOff>
    </xdr:from>
    <xdr:to>
      <xdr:col>22</xdr:col>
      <xdr:colOff>415925</xdr:colOff>
      <xdr:row>98</xdr:row>
      <xdr:rowOff>31026</xdr:rowOff>
    </xdr:to>
    <xdr:sp macro="" textlink="">
      <xdr:nvSpPr>
        <xdr:cNvPr id="680" name="円/楕円 679"/>
        <xdr:cNvSpPr/>
      </xdr:nvSpPr>
      <xdr:spPr>
        <a:xfrm>
          <a:off x="15430500" y="1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47553</xdr:rowOff>
    </xdr:from>
    <xdr:ext cx="534377" cy="259045"/>
    <xdr:sp macro="" textlink="">
      <xdr:nvSpPr>
        <xdr:cNvPr id="681" name="テキスト ボックス 680"/>
        <xdr:cNvSpPr txBox="1"/>
      </xdr:nvSpPr>
      <xdr:spPr>
        <a:xfrm>
          <a:off x="15214111" y="1650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134328</xdr:rowOff>
    </xdr:from>
    <xdr:to>
      <xdr:col>21</xdr:col>
      <xdr:colOff>212725</xdr:colOff>
      <xdr:row>98</xdr:row>
      <xdr:rowOff>64478</xdr:rowOff>
    </xdr:to>
    <xdr:sp macro="" textlink="">
      <xdr:nvSpPr>
        <xdr:cNvPr id="682" name="円/楕円 681"/>
        <xdr:cNvSpPr/>
      </xdr:nvSpPr>
      <xdr:spPr>
        <a:xfrm>
          <a:off x="14541500" y="167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81005</xdr:rowOff>
    </xdr:from>
    <xdr:ext cx="534377" cy="259045"/>
    <xdr:sp macro="" textlink="">
      <xdr:nvSpPr>
        <xdr:cNvPr id="683" name="テキスト ボックス 682"/>
        <xdr:cNvSpPr txBox="1"/>
      </xdr:nvSpPr>
      <xdr:spPr>
        <a:xfrm>
          <a:off x="14325111" y="1654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82220</xdr:rowOff>
    </xdr:from>
    <xdr:to>
      <xdr:col>20</xdr:col>
      <xdr:colOff>9525</xdr:colOff>
      <xdr:row>98</xdr:row>
      <xdr:rowOff>12370</xdr:rowOff>
    </xdr:to>
    <xdr:sp macro="" textlink="">
      <xdr:nvSpPr>
        <xdr:cNvPr id="684" name="円/楕円 683"/>
        <xdr:cNvSpPr/>
      </xdr:nvSpPr>
      <xdr:spPr>
        <a:xfrm>
          <a:off x="13652500" y="167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28897</xdr:rowOff>
    </xdr:from>
    <xdr:ext cx="534377" cy="259045"/>
    <xdr:sp macro="" textlink="">
      <xdr:nvSpPr>
        <xdr:cNvPr id="685" name="テキスト ボックス 684"/>
        <xdr:cNvSpPr txBox="1"/>
      </xdr:nvSpPr>
      <xdr:spPr>
        <a:xfrm>
          <a:off x="13436111" y="164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140525</xdr:rowOff>
    </xdr:from>
    <xdr:to>
      <xdr:col>18</xdr:col>
      <xdr:colOff>492125</xdr:colOff>
      <xdr:row>98</xdr:row>
      <xdr:rowOff>70675</xdr:rowOff>
    </xdr:to>
    <xdr:sp macro="" textlink="">
      <xdr:nvSpPr>
        <xdr:cNvPr id="686" name="円/楕円 685"/>
        <xdr:cNvSpPr/>
      </xdr:nvSpPr>
      <xdr:spPr>
        <a:xfrm>
          <a:off x="12763500" y="1677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61802</xdr:rowOff>
    </xdr:from>
    <xdr:ext cx="534377" cy="259045"/>
    <xdr:sp macro="" textlink="">
      <xdr:nvSpPr>
        <xdr:cNvPr id="687" name="テキスト ボックス 686"/>
        <xdr:cNvSpPr txBox="1"/>
      </xdr:nvSpPr>
      <xdr:spPr>
        <a:xfrm>
          <a:off x="12547111" y="168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482</xdr:rowOff>
    </xdr:from>
    <xdr:to>
      <xdr:col>32</xdr:col>
      <xdr:colOff>187325</xdr:colOff>
      <xdr:row>76</xdr:row>
      <xdr:rowOff>7660</xdr:rowOff>
    </xdr:to>
    <xdr:cxnSp macro="">
      <xdr:nvCxnSpPr>
        <xdr:cNvPr id="829" name="直線コネクタ 828"/>
        <xdr:cNvCxnSpPr/>
      </xdr:nvCxnSpPr>
      <xdr:spPr>
        <a:xfrm>
          <a:off x="21323300" y="13030682"/>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482</xdr:rowOff>
    </xdr:from>
    <xdr:to>
      <xdr:col>31</xdr:col>
      <xdr:colOff>34925</xdr:colOff>
      <xdr:row>76</xdr:row>
      <xdr:rowOff>65176</xdr:rowOff>
    </xdr:to>
    <xdr:cxnSp macro="">
      <xdr:nvCxnSpPr>
        <xdr:cNvPr id="832" name="直線コネクタ 831"/>
        <xdr:cNvCxnSpPr/>
      </xdr:nvCxnSpPr>
      <xdr:spPr>
        <a:xfrm flipV="1">
          <a:off x="20434300" y="13030682"/>
          <a:ext cx="8890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9672</xdr:rowOff>
    </xdr:from>
    <xdr:to>
      <xdr:col>29</xdr:col>
      <xdr:colOff>517525</xdr:colOff>
      <xdr:row>76</xdr:row>
      <xdr:rowOff>65176</xdr:rowOff>
    </xdr:to>
    <xdr:cxnSp macro="">
      <xdr:nvCxnSpPr>
        <xdr:cNvPr id="835" name="直線コネクタ 834"/>
        <xdr:cNvCxnSpPr/>
      </xdr:nvCxnSpPr>
      <xdr:spPr>
        <a:xfrm>
          <a:off x="19545300" y="13039872"/>
          <a:ext cx="889000" cy="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9672</xdr:rowOff>
    </xdr:from>
    <xdr:to>
      <xdr:col>28</xdr:col>
      <xdr:colOff>314325</xdr:colOff>
      <xdr:row>76</xdr:row>
      <xdr:rowOff>123538</xdr:rowOff>
    </xdr:to>
    <xdr:cxnSp macro="">
      <xdr:nvCxnSpPr>
        <xdr:cNvPr id="838" name="直線コネクタ 837"/>
        <xdr:cNvCxnSpPr/>
      </xdr:nvCxnSpPr>
      <xdr:spPr>
        <a:xfrm flipV="1">
          <a:off x="18656300" y="13039872"/>
          <a:ext cx="889000" cy="11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128311</xdr:rowOff>
    </xdr:from>
    <xdr:to>
      <xdr:col>32</xdr:col>
      <xdr:colOff>238125</xdr:colOff>
      <xdr:row>76</xdr:row>
      <xdr:rowOff>58462</xdr:rowOff>
    </xdr:to>
    <xdr:sp macro="" textlink="">
      <xdr:nvSpPr>
        <xdr:cNvPr id="848" name="円/楕円 847"/>
        <xdr:cNvSpPr/>
      </xdr:nvSpPr>
      <xdr:spPr>
        <a:xfrm>
          <a:off x="22110700" y="1298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106738</xdr:rowOff>
    </xdr:from>
    <xdr:ext cx="534377" cy="259045"/>
    <xdr:sp macro="" textlink="">
      <xdr:nvSpPr>
        <xdr:cNvPr id="849" name="繰出金該当値テキスト"/>
        <xdr:cNvSpPr txBox="1"/>
      </xdr:nvSpPr>
      <xdr:spPr>
        <a:xfrm>
          <a:off x="22212300" y="129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121133</xdr:rowOff>
    </xdr:from>
    <xdr:to>
      <xdr:col>31</xdr:col>
      <xdr:colOff>85725</xdr:colOff>
      <xdr:row>76</xdr:row>
      <xdr:rowOff>51284</xdr:rowOff>
    </xdr:to>
    <xdr:sp macro="" textlink="">
      <xdr:nvSpPr>
        <xdr:cNvPr id="850" name="円/楕円 849"/>
        <xdr:cNvSpPr/>
      </xdr:nvSpPr>
      <xdr:spPr>
        <a:xfrm>
          <a:off x="21272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42409</xdr:rowOff>
    </xdr:from>
    <xdr:ext cx="534377" cy="259045"/>
    <xdr:sp macro="" textlink="">
      <xdr:nvSpPr>
        <xdr:cNvPr id="851" name="テキスト ボックス 850"/>
        <xdr:cNvSpPr txBox="1"/>
      </xdr:nvSpPr>
      <xdr:spPr>
        <a:xfrm>
          <a:off x="21056111" y="130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14376</xdr:rowOff>
    </xdr:from>
    <xdr:to>
      <xdr:col>29</xdr:col>
      <xdr:colOff>568325</xdr:colOff>
      <xdr:row>76</xdr:row>
      <xdr:rowOff>115976</xdr:rowOff>
    </xdr:to>
    <xdr:sp macro="" textlink="">
      <xdr:nvSpPr>
        <xdr:cNvPr id="852" name="円/楕円 851"/>
        <xdr:cNvSpPr/>
      </xdr:nvSpPr>
      <xdr:spPr>
        <a:xfrm>
          <a:off x="20383500" y="130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107103</xdr:rowOff>
    </xdr:from>
    <xdr:ext cx="534377" cy="259045"/>
    <xdr:sp macro="" textlink="">
      <xdr:nvSpPr>
        <xdr:cNvPr id="853" name="テキスト ボックス 852"/>
        <xdr:cNvSpPr txBox="1"/>
      </xdr:nvSpPr>
      <xdr:spPr>
        <a:xfrm>
          <a:off x="20167111" y="131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130322</xdr:rowOff>
    </xdr:from>
    <xdr:to>
      <xdr:col>28</xdr:col>
      <xdr:colOff>365125</xdr:colOff>
      <xdr:row>76</xdr:row>
      <xdr:rowOff>60472</xdr:rowOff>
    </xdr:to>
    <xdr:sp macro="" textlink="">
      <xdr:nvSpPr>
        <xdr:cNvPr id="854" name="円/楕円 853"/>
        <xdr:cNvSpPr/>
      </xdr:nvSpPr>
      <xdr:spPr>
        <a:xfrm>
          <a:off x="19494500" y="1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76999</xdr:rowOff>
    </xdr:from>
    <xdr:ext cx="534377" cy="259045"/>
    <xdr:sp macro="" textlink="">
      <xdr:nvSpPr>
        <xdr:cNvPr id="855" name="テキスト ボックス 854"/>
        <xdr:cNvSpPr txBox="1"/>
      </xdr:nvSpPr>
      <xdr:spPr>
        <a:xfrm>
          <a:off x="19278111" y="127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72738</xdr:rowOff>
    </xdr:from>
    <xdr:to>
      <xdr:col>27</xdr:col>
      <xdr:colOff>161925</xdr:colOff>
      <xdr:row>77</xdr:row>
      <xdr:rowOff>2888</xdr:rowOff>
    </xdr:to>
    <xdr:sp macro="" textlink="">
      <xdr:nvSpPr>
        <xdr:cNvPr id="856" name="円/楕円 855"/>
        <xdr:cNvSpPr/>
      </xdr:nvSpPr>
      <xdr:spPr>
        <a:xfrm>
          <a:off x="18605500" y="131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165465</xdr:rowOff>
    </xdr:from>
    <xdr:ext cx="534377" cy="259045"/>
    <xdr:sp macro="" textlink="">
      <xdr:nvSpPr>
        <xdr:cNvPr id="857" name="テキスト ボックス 856"/>
        <xdr:cNvSpPr txBox="1"/>
      </xdr:nvSpPr>
      <xdr:spPr>
        <a:xfrm>
          <a:off x="18389111" y="131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歳出決算総額は、住民一人当たり３</a:t>
          </a:r>
          <a:r>
            <a:rPr lang="ja-JP" altLang="en-US" sz="1400" b="0" i="0" baseline="0">
              <a:solidFill>
                <a:schemeClr val="dk1"/>
              </a:solidFill>
              <a:effectLst/>
              <a:latin typeface="+mn-lt"/>
              <a:ea typeface="+mn-ea"/>
              <a:cs typeface="+mn-cs"/>
            </a:rPr>
            <a:t>５５</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０７０</a:t>
          </a:r>
          <a:r>
            <a:rPr lang="ja-JP" altLang="ja-JP" sz="1400" b="0" i="0" baseline="0">
              <a:solidFill>
                <a:schemeClr val="dk1"/>
              </a:solidFill>
              <a:effectLst/>
              <a:latin typeface="+mn-lt"/>
              <a:ea typeface="+mn-ea"/>
              <a:cs typeface="+mn-cs"/>
            </a:rPr>
            <a:t>円となっている。主な構成項目である扶助費は、住民一人当たり</a:t>
          </a:r>
          <a:r>
            <a:rPr lang="ja-JP" altLang="en-US" sz="1400" b="0" i="0" baseline="0">
              <a:solidFill>
                <a:schemeClr val="dk1"/>
              </a:solidFill>
              <a:effectLst/>
              <a:latin typeface="+mn-lt"/>
              <a:ea typeface="+mn-ea"/>
              <a:cs typeface="+mn-cs"/>
            </a:rPr>
            <a:t>７４</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２２２</a:t>
          </a:r>
          <a:r>
            <a:rPr lang="ja-JP" altLang="ja-JP" sz="140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社会福祉関係経費や子育て支援関係経費が膨らんでいることが挙げられる。今後は、受益者負担の原則などを徹底し、財政を圧迫することのないよう上昇傾向の歯止めに努める。</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徳島県石井町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26,224
26,051
28.85
9,813,421
9,311,367
415,149
5,702,212
5,616,898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112649</xdr:rowOff>
    </xdr:from>
    <xdr:to>
      <xdr:col>6</xdr:col>
      <xdr:colOff>511175</xdr:colOff>
      <xdr:row>37</xdr:row>
      <xdr:rowOff>14351</xdr:rowOff>
    </xdr:to>
    <xdr:cxnSp macro="">
      <xdr:nvCxnSpPr>
        <xdr:cNvPr id="61" name="直線コネクタ 60"/>
        <xdr:cNvCxnSpPr/>
      </xdr:nvCxnSpPr>
      <xdr:spPr>
        <a:xfrm flipV="1">
          <a:off x="3797300" y="6284849"/>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127889</xdr:rowOff>
    </xdr:from>
    <xdr:to>
      <xdr:col>5</xdr:col>
      <xdr:colOff>358775</xdr:colOff>
      <xdr:row>37</xdr:row>
      <xdr:rowOff>14351</xdr:rowOff>
    </xdr:to>
    <xdr:cxnSp macro="">
      <xdr:nvCxnSpPr>
        <xdr:cNvPr id="64" name="直線コネクタ 63"/>
        <xdr:cNvCxnSpPr/>
      </xdr:nvCxnSpPr>
      <xdr:spPr>
        <a:xfrm>
          <a:off x="2908300" y="630008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127889</xdr:rowOff>
    </xdr:from>
    <xdr:to>
      <xdr:col>4</xdr:col>
      <xdr:colOff>155575</xdr:colOff>
      <xdr:row>36</xdr:row>
      <xdr:rowOff>140462</xdr:rowOff>
    </xdr:to>
    <xdr:cxnSp macro="">
      <xdr:nvCxnSpPr>
        <xdr:cNvPr id="67" name="直線コネクタ 66"/>
        <xdr:cNvCxnSpPr/>
      </xdr:nvCxnSpPr>
      <xdr:spPr>
        <a:xfrm flipV="1">
          <a:off x="2019300" y="630008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95123</xdr:rowOff>
    </xdr:from>
    <xdr:to>
      <xdr:col>2</xdr:col>
      <xdr:colOff>638175</xdr:colOff>
      <xdr:row>36</xdr:row>
      <xdr:rowOff>140462</xdr:rowOff>
    </xdr:to>
    <xdr:cxnSp macro="">
      <xdr:nvCxnSpPr>
        <xdr:cNvPr id="70" name="直線コネクタ 69"/>
        <xdr:cNvCxnSpPr/>
      </xdr:nvCxnSpPr>
      <xdr:spPr>
        <a:xfrm>
          <a:off x="1130300" y="6267323"/>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61849</xdr:rowOff>
    </xdr:from>
    <xdr:to>
      <xdr:col>6</xdr:col>
      <xdr:colOff>561975</xdr:colOff>
      <xdr:row>36</xdr:row>
      <xdr:rowOff>163449</xdr:rowOff>
    </xdr:to>
    <xdr:sp macro="" textlink="">
      <xdr:nvSpPr>
        <xdr:cNvPr id="80" name="円/楕円 79"/>
        <xdr:cNvSpPr/>
      </xdr:nvSpPr>
      <xdr:spPr>
        <a:xfrm>
          <a:off x="4584700" y="6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40276</xdr:rowOff>
    </xdr:from>
    <xdr:ext cx="469744" cy="259045"/>
    <xdr:sp macro="" textlink="">
      <xdr:nvSpPr>
        <xdr:cNvPr id="81" name="議会費該当値テキスト"/>
        <xdr:cNvSpPr txBox="1"/>
      </xdr:nvSpPr>
      <xdr:spPr>
        <a:xfrm>
          <a:off x="4686300"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135001</xdr:rowOff>
    </xdr:from>
    <xdr:to>
      <xdr:col>5</xdr:col>
      <xdr:colOff>409575</xdr:colOff>
      <xdr:row>37</xdr:row>
      <xdr:rowOff>65151</xdr:rowOff>
    </xdr:to>
    <xdr:sp macro="" textlink="">
      <xdr:nvSpPr>
        <xdr:cNvPr id="82" name="円/楕円 81"/>
        <xdr:cNvSpPr/>
      </xdr:nvSpPr>
      <xdr:spPr>
        <a:xfrm>
          <a:off x="3746500" y="63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56278</xdr:rowOff>
    </xdr:from>
    <xdr:ext cx="469744" cy="259045"/>
    <xdr:sp macro="" textlink="">
      <xdr:nvSpPr>
        <xdr:cNvPr id="83" name="テキスト ボックス 82"/>
        <xdr:cNvSpPr txBox="1"/>
      </xdr:nvSpPr>
      <xdr:spPr>
        <a:xfrm>
          <a:off x="3562427" y="639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77089</xdr:rowOff>
    </xdr:from>
    <xdr:to>
      <xdr:col>4</xdr:col>
      <xdr:colOff>206375</xdr:colOff>
      <xdr:row>37</xdr:row>
      <xdr:rowOff>7239</xdr:rowOff>
    </xdr:to>
    <xdr:sp macro="" textlink="">
      <xdr:nvSpPr>
        <xdr:cNvPr id="84" name="円/楕円 83"/>
        <xdr:cNvSpPr/>
      </xdr:nvSpPr>
      <xdr:spPr>
        <a:xfrm>
          <a:off x="2857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169816</xdr:rowOff>
    </xdr:from>
    <xdr:ext cx="469744" cy="259045"/>
    <xdr:sp macro="" textlink="">
      <xdr:nvSpPr>
        <xdr:cNvPr id="85" name="テキスト ボックス 84"/>
        <xdr:cNvSpPr txBox="1"/>
      </xdr:nvSpPr>
      <xdr:spPr>
        <a:xfrm>
          <a:off x="2673427"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89662</xdr:rowOff>
    </xdr:from>
    <xdr:to>
      <xdr:col>3</xdr:col>
      <xdr:colOff>3175</xdr:colOff>
      <xdr:row>37</xdr:row>
      <xdr:rowOff>19812</xdr:rowOff>
    </xdr:to>
    <xdr:sp macro="" textlink="">
      <xdr:nvSpPr>
        <xdr:cNvPr id="86" name="円/楕円 85"/>
        <xdr:cNvSpPr/>
      </xdr:nvSpPr>
      <xdr:spPr>
        <a:xfrm>
          <a:off x="19685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10939</xdr:rowOff>
    </xdr:from>
    <xdr:ext cx="469744" cy="259045"/>
    <xdr:sp macro="" textlink="">
      <xdr:nvSpPr>
        <xdr:cNvPr id="87" name="テキスト ボックス 86"/>
        <xdr:cNvSpPr txBox="1"/>
      </xdr:nvSpPr>
      <xdr:spPr>
        <a:xfrm>
          <a:off x="1784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44323</xdr:rowOff>
    </xdr:from>
    <xdr:to>
      <xdr:col>1</xdr:col>
      <xdr:colOff>485775</xdr:colOff>
      <xdr:row>36</xdr:row>
      <xdr:rowOff>145923</xdr:rowOff>
    </xdr:to>
    <xdr:sp macro="" textlink="">
      <xdr:nvSpPr>
        <xdr:cNvPr id="88" name="円/楕円 87"/>
        <xdr:cNvSpPr/>
      </xdr:nvSpPr>
      <xdr:spPr>
        <a:xfrm>
          <a:off x="1079500" y="621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137050</xdr:rowOff>
    </xdr:from>
    <xdr:ext cx="469744" cy="259045"/>
    <xdr:sp macro="" textlink="">
      <xdr:nvSpPr>
        <xdr:cNvPr id="89" name="テキスト ボックス 88"/>
        <xdr:cNvSpPr txBox="1"/>
      </xdr:nvSpPr>
      <xdr:spPr>
        <a:xfrm>
          <a:off x="895427" y="63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12073</xdr:rowOff>
    </xdr:from>
    <xdr:to>
      <xdr:col>6</xdr:col>
      <xdr:colOff>511175</xdr:colOff>
      <xdr:row>57</xdr:row>
      <xdr:rowOff>92852</xdr:rowOff>
    </xdr:to>
    <xdr:cxnSp macro="">
      <xdr:nvCxnSpPr>
        <xdr:cNvPr id="118" name="直線コネクタ 117"/>
        <xdr:cNvCxnSpPr/>
      </xdr:nvCxnSpPr>
      <xdr:spPr>
        <a:xfrm>
          <a:off x="3797300" y="9784723"/>
          <a:ext cx="838200" cy="8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163825</xdr:rowOff>
    </xdr:from>
    <xdr:to>
      <xdr:col>5</xdr:col>
      <xdr:colOff>358775</xdr:colOff>
      <xdr:row>57</xdr:row>
      <xdr:rowOff>12073</xdr:rowOff>
    </xdr:to>
    <xdr:cxnSp macro="">
      <xdr:nvCxnSpPr>
        <xdr:cNvPr id="121" name="直線コネクタ 120"/>
        <xdr:cNvCxnSpPr/>
      </xdr:nvCxnSpPr>
      <xdr:spPr>
        <a:xfrm>
          <a:off x="2908300" y="9593575"/>
          <a:ext cx="889000" cy="19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163825</xdr:rowOff>
    </xdr:from>
    <xdr:to>
      <xdr:col>4</xdr:col>
      <xdr:colOff>155575</xdr:colOff>
      <xdr:row>56</xdr:row>
      <xdr:rowOff>138954</xdr:rowOff>
    </xdr:to>
    <xdr:cxnSp macro="">
      <xdr:nvCxnSpPr>
        <xdr:cNvPr id="124" name="直線コネクタ 123"/>
        <xdr:cNvCxnSpPr/>
      </xdr:nvCxnSpPr>
      <xdr:spPr>
        <a:xfrm flipV="1">
          <a:off x="2019300" y="9593575"/>
          <a:ext cx="889000" cy="14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138954</xdr:rowOff>
    </xdr:from>
    <xdr:to>
      <xdr:col>2</xdr:col>
      <xdr:colOff>638175</xdr:colOff>
      <xdr:row>57</xdr:row>
      <xdr:rowOff>81544</xdr:rowOff>
    </xdr:to>
    <xdr:cxnSp macro="">
      <xdr:nvCxnSpPr>
        <xdr:cNvPr id="127" name="直線コネクタ 126"/>
        <xdr:cNvCxnSpPr/>
      </xdr:nvCxnSpPr>
      <xdr:spPr>
        <a:xfrm flipV="1">
          <a:off x="1130300" y="9740154"/>
          <a:ext cx="889000" cy="1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42052</xdr:rowOff>
    </xdr:from>
    <xdr:to>
      <xdr:col>6</xdr:col>
      <xdr:colOff>561975</xdr:colOff>
      <xdr:row>57</xdr:row>
      <xdr:rowOff>143652</xdr:rowOff>
    </xdr:to>
    <xdr:sp macro="" textlink="">
      <xdr:nvSpPr>
        <xdr:cNvPr id="137" name="円/楕円 136"/>
        <xdr:cNvSpPr/>
      </xdr:nvSpPr>
      <xdr:spPr>
        <a:xfrm>
          <a:off x="4584700" y="981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128429</xdr:rowOff>
    </xdr:from>
    <xdr:ext cx="534377" cy="259045"/>
    <xdr:sp macro="" textlink="">
      <xdr:nvSpPr>
        <xdr:cNvPr id="138" name="総務費該当値テキスト"/>
        <xdr:cNvSpPr txBox="1"/>
      </xdr:nvSpPr>
      <xdr:spPr>
        <a:xfrm>
          <a:off x="4686300" y="97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132723</xdr:rowOff>
    </xdr:from>
    <xdr:to>
      <xdr:col>5</xdr:col>
      <xdr:colOff>409575</xdr:colOff>
      <xdr:row>57</xdr:row>
      <xdr:rowOff>62873</xdr:rowOff>
    </xdr:to>
    <xdr:sp macro="" textlink="">
      <xdr:nvSpPr>
        <xdr:cNvPr id="139" name="円/楕円 138"/>
        <xdr:cNvSpPr/>
      </xdr:nvSpPr>
      <xdr:spPr>
        <a:xfrm>
          <a:off x="3746500" y="97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54000</xdr:rowOff>
    </xdr:from>
    <xdr:ext cx="534377" cy="259045"/>
    <xdr:sp macro="" textlink="">
      <xdr:nvSpPr>
        <xdr:cNvPr id="140" name="テキスト ボックス 139"/>
        <xdr:cNvSpPr txBox="1"/>
      </xdr:nvSpPr>
      <xdr:spPr>
        <a:xfrm>
          <a:off x="3530111" y="98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49,249</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113025</xdr:rowOff>
    </xdr:from>
    <xdr:to>
      <xdr:col>4</xdr:col>
      <xdr:colOff>206375</xdr:colOff>
      <xdr:row>56</xdr:row>
      <xdr:rowOff>43175</xdr:rowOff>
    </xdr:to>
    <xdr:sp macro="" textlink="">
      <xdr:nvSpPr>
        <xdr:cNvPr id="141" name="円/楕円 140"/>
        <xdr:cNvSpPr/>
      </xdr:nvSpPr>
      <xdr:spPr>
        <a:xfrm>
          <a:off x="2857500" y="95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59702</xdr:rowOff>
    </xdr:from>
    <xdr:ext cx="534377" cy="259045"/>
    <xdr:sp macro="" textlink="">
      <xdr:nvSpPr>
        <xdr:cNvPr id="142" name="テキスト ボックス 141"/>
        <xdr:cNvSpPr txBox="1"/>
      </xdr:nvSpPr>
      <xdr:spPr>
        <a:xfrm>
          <a:off x="2641111" y="93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88154</xdr:rowOff>
    </xdr:from>
    <xdr:to>
      <xdr:col>3</xdr:col>
      <xdr:colOff>3175</xdr:colOff>
      <xdr:row>57</xdr:row>
      <xdr:rowOff>18304</xdr:rowOff>
    </xdr:to>
    <xdr:sp macro="" textlink="">
      <xdr:nvSpPr>
        <xdr:cNvPr id="143" name="円/楕円 142"/>
        <xdr:cNvSpPr/>
      </xdr:nvSpPr>
      <xdr:spPr>
        <a:xfrm>
          <a:off x="1968500" y="96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9431</xdr:rowOff>
    </xdr:from>
    <xdr:ext cx="534377" cy="259045"/>
    <xdr:sp macro="" textlink="">
      <xdr:nvSpPr>
        <xdr:cNvPr id="144" name="テキスト ボックス 143"/>
        <xdr:cNvSpPr txBox="1"/>
      </xdr:nvSpPr>
      <xdr:spPr>
        <a:xfrm>
          <a:off x="1752111" y="978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30744</xdr:rowOff>
    </xdr:from>
    <xdr:to>
      <xdr:col>1</xdr:col>
      <xdr:colOff>485775</xdr:colOff>
      <xdr:row>57</xdr:row>
      <xdr:rowOff>132344</xdr:rowOff>
    </xdr:to>
    <xdr:sp macro="" textlink="">
      <xdr:nvSpPr>
        <xdr:cNvPr id="145" name="円/楕円 144"/>
        <xdr:cNvSpPr/>
      </xdr:nvSpPr>
      <xdr:spPr>
        <a:xfrm>
          <a:off x="1079500" y="980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123471</xdr:rowOff>
    </xdr:from>
    <xdr:ext cx="534377" cy="259045"/>
    <xdr:sp macro="" textlink="">
      <xdr:nvSpPr>
        <xdr:cNvPr id="146" name="テキスト ボックス 145"/>
        <xdr:cNvSpPr txBox="1"/>
      </xdr:nvSpPr>
      <xdr:spPr>
        <a:xfrm>
          <a:off x="863111" y="98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119442</xdr:rowOff>
    </xdr:from>
    <xdr:to>
      <xdr:col>6</xdr:col>
      <xdr:colOff>511175</xdr:colOff>
      <xdr:row>77</xdr:row>
      <xdr:rowOff>75670</xdr:rowOff>
    </xdr:to>
    <xdr:cxnSp macro="">
      <xdr:nvCxnSpPr>
        <xdr:cNvPr id="178" name="直線コネクタ 177"/>
        <xdr:cNvCxnSpPr/>
      </xdr:nvCxnSpPr>
      <xdr:spPr>
        <a:xfrm flipV="1">
          <a:off x="3797300" y="13149642"/>
          <a:ext cx="838200" cy="12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75670</xdr:rowOff>
    </xdr:from>
    <xdr:to>
      <xdr:col>5</xdr:col>
      <xdr:colOff>358775</xdr:colOff>
      <xdr:row>77</xdr:row>
      <xdr:rowOff>114249</xdr:rowOff>
    </xdr:to>
    <xdr:cxnSp macro="">
      <xdr:nvCxnSpPr>
        <xdr:cNvPr id="181" name="直線コネクタ 180"/>
        <xdr:cNvCxnSpPr/>
      </xdr:nvCxnSpPr>
      <xdr:spPr>
        <a:xfrm flipV="1">
          <a:off x="2908300" y="13277320"/>
          <a:ext cx="889000" cy="3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114249</xdr:rowOff>
    </xdr:from>
    <xdr:to>
      <xdr:col>4</xdr:col>
      <xdr:colOff>155575</xdr:colOff>
      <xdr:row>77</xdr:row>
      <xdr:rowOff>168656</xdr:rowOff>
    </xdr:to>
    <xdr:cxnSp macro="">
      <xdr:nvCxnSpPr>
        <xdr:cNvPr id="184" name="直線コネクタ 183"/>
        <xdr:cNvCxnSpPr/>
      </xdr:nvCxnSpPr>
      <xdr:spPr>
        <a:xfrm flipV="1">
          <a:off x="2019300" y="13315899"/>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168656</xdr:rowOff>
    </xdr:from>
    <xdr:to>
      <xdr:col>2</xdr:col>
      <xdr:colOff>638175</xdr:colOff>
      <xdr:row>78</xdr:row>
      <xdr:rowOff>89408</xdr:rowOff>
    </xdr:to>
    <xdr:cxnSp macro="">
      <xdr:nvCxnSpPr>
        <xdr:cNvPr id="187" name="直線コネクタ 186"/>
        <xdr:cNvCxnSpPr/>
      </xdr:nvCxnSpPr>
      <xdr:spPr>
        <a:xfrm flipV="1">
          <a:off x="1130300" y="13370306"/>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68642</xdr:rowOff>
    </xdr:from>
    <xdr:to>
      <xdr:col>6</xdr:col>
      <xdr:colOff>561975</xdr:colOff>
      <xdr:row>76</xdr:row>
      <xdr:rowOff>170242</xdr:rowOff>
    </xdr:to>
    <xdr:sp macro="" textlink="">
      <xdr:nvSpPr>
        <xdr:cNvPr id="197" name="円/楕円 196"/>
        <xdr:cNvSpPr/>
      </xdr:nvSpPr>
      <xdr:spPr>
        <a:xfrm>
          <a:off x="4584700" y="130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91519</xdr:rowOff>
    </xdr:from>
    <xdr:ext cx="599010" cy="259045"/>
    <xdr:sp macro="" textlink="">
      <xdr:nvSpPr>
        <xdr:cNvPr id="198" name="民生費該当値テキスト"/>
        <xdr:cNvSpPr txBox="1"/>
      </xdr:nvSpPr>
      <xdr:spPr>
        <a:xfrm>
          <a:off x="4686300" y="1295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24870</xdr:rowOff>
    </xdr:from>
    <xdr:to>
      <xdr:col>5</xdr:col>
      <xdr:colOff>409575</xdr:colOff>
      <xdr:row>77</xdr:row>
      <xdr:rowOff>126470</xdr:rowOff>
    </xdr:to>
    <xdr:sp macro="" textlink="">
      <xdr:nvSpPr>
        <xdr:cNvPr id="199" name="円/楕円 198"/>
        <xdr:cNvSpPr/>
      </xdr:nvSpPr>
      <xdr:spPr>
        <a:xfrm>
          <a:off x="37465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142997</xdr:rowOff>
    </xdr:from>
    <xdr:ext cx="599010" cy="259045"/>
    <xdr:sp macro="" textlink="">
      <xdr:nvSpPr>
        <xdr:cNvPr id="200" name="テキスト ボックス 199"/>
        <xdr:cNvSpPr txBox="1"/>
      </xdr:nvSpPr>
      <xdr:spPr>
        <a:xfrm>
          <a:off x="3497794" y="1300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63449</xdr:rowOff>
    </xdr:from>
    <xdr:to>
      <xdr:col>4</xdr:col>
      <xdr:colOff>206375</xdr:colOff>
      <xdr:row>77</xdr:row>
      <xdr:rowOff>165049</xdr:rowOff>
    </xdr:to>
    <xdr:sp macro="" textlink="">
      <xdr:nvSpPr>
        <xdr:cNvPr id="201" name="円/楕円 200"/>
        <xdr:cNvSpPr/>
      </xdr:nvSpPr>
      <xdr:spPr>
        <a:xfrm>
          <a:off x="2857500" y="132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10126</xdr:rowOff>
    </xdr:from>
    <xdr:ext cx="599010" cy="259045"/>
    <xdr:sp macro="" textlink="">
      <xdr:nvSpPr>
        <xdr:cNvPr id="202" name="テキスト ボックス 201"/>
        <xdr:cNvSpPr txBox="1"/>
      </xdr:nvSpPr>
      <xdr:spPr>
        <a:xfrm>
          <a:off x="2608794" y="1304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117856</xdr:rowOff>
    </xdr:from>
    <xdr:to>
      <xdr:col>3</xdr:col>
      <xdr:colOff>3175</xdr:colOff>
      <xdr:row>78</xdr:row>
      <xdr:rowOff>48006</xdr:rowOff>
    </xdr:to>
    <xdr:sp macro="" textlink="">
      <xdr:nvSpPr>
        <xdr:cNvPr id="203" name="円/楕円 202"/>
        <xdr:cNvSpPr/>
      </xdr:nvSpPr>
      <xdr:spPr>
        <a:xfrm>
          <a:off x="1968500" y="1331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64533</xdr:rowOff>
    </xdr:from>
    <xdr:ext cx="599010" cy="259045"/>
    <xdr:sp macro="" textlink="">
      <xdr:nvSpPr>
        <xdr:cNvPr id="204" name="テキスト ボックス 203"/>
        <xdr:cNvSpPr txBox="1"/>
      </xdr:nvSpPr>
      <xdr:spPr>
        <a:xfrm>
          <a:off x="1719794" y="1309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38608</xdr:rowOff>
    </xdr:from>
    <xdr:to>
      <xdr:col>1</xdr:col>
      <xdr:colOff>485775</xdr:colOff>
      <xdr:row>78</xdr:row>
      <xdr:rowOff>140208</xdr:rowOff>
    </xdr:to>
    <xdr:sp macro="" textlink="">
      <xdr:nvSpPr>
        <xdr:cNvPr id="205" name="円/楕円 204"/>
        <xdr:cNvSpPr/>
      </xdr:nvSpPr>
      <xdr:spPr>
        <a:xfrm>
          <a:off x="10795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156735</xdr:rowOff>
    </xdr:from>
    <xdr:ext cx="599010" cy="259045"/>
    <xdr:sp macro="" textlink="">
      <xdr:nvSpPr>
        <xdr:cNvPr id="206" name="テキスト ボックス 205"/>
        <xdr:cNvSpPr txBox="1"/>
      </xdr:nvSpPr>
      <xdr:spPr>
        <a:xfrm>
          <a:off x="830794" y="1318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80386</xdr:rowOff>
    </xdr:from>
    <xdr:to>
      <xdr:col>6</xdr:col>
      <xdr:colOff>511175</xdr:colOff>
      <xdr:row>98</xdr:row>
      <xdr:rowOff>86562</xdr:rowOff>
    </xdr:to>
    <xdr:cxnSp macro="">
      <xdr:nvCxnSpPr>
        <xdr:cNvPr id="235" name="直線コネクタ 234"/>
        <xdr:cNvCxnSpPr/>
      </xdr:nvCxnSpPr>
      <xdr:spPr>
        <a:xfrm flipV="1">
          <a:off x="3797300" y="16882486"/>
          <a:ext cx="8382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86562</xdr:rowOff>
    </xdr:from>
    <xdr:to>
      <xdr:col>5</xdr:col>
      <xdr:colOff>358775</xdr:colOff>
      <xdr:row>98</xdr:row>
      <xdr:rowOff>91641</xdr:rowOff>
    </xdr:to>
    <xdr:cxnSp macro="">
      <xdr:nvCxnSpPr>
        <xdr:cNvPr id="238" name="直線コネクタ 237"/>
        <xdr:cNvCxnSpPr/>
      </xdr:nvCxnSpPr>
      <xdr:spPr>
        <a:xfrm flipV="1">
          <a:off x="2908300" y="16888662"/>
          <a:ext cx="889000" cy="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91641</xdr:rowOff>
    </xdr:from>
    <xdr:to>
      <xdr:col>4</xdr:col>
      <xdr:colOff>155575</xdr:colOff>
      <xdr:row>98</xdr:row>
      <xdr:rowOff>95779</xdr:rowOff>
    </xdr:to>
    <xdr:cxnSp macro="">
      <xdr:nvCxnSpPr>
        <xdr:cNvPr id="241" name="直線コネクタ 240"/>
        <xdr:cNvCxnSpPr/>
      </xdr:nvCxnSpPr>
      <xdr:spPr>
        <a:xfrm flipV="1">
          <a:off x="2019300" y="16893741"/>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92825</xdr:rowOff>
    </xdr:from>
    <xdr:to>
      <xdr:col>2</xdr:col>
      <xdr:colOff>638175</xdr:colOff>
      <xdr:row>98</xdr:row>
      <xdr:rowOff>95779</xdr:rowOff>
    </xdr:to>
    <xdr:cxnSp macro="">
      <xdr:nvCxnSpPr>
        <xdr:cNvPr id="244" name="直線コネクタ 243"/>
        <xdr:cNvCxnSpPr/>
      </xdr:nvCxnSpPr>
      <xdr:spPr>
        <a:xfrm>
          <a:off x="1130300" y="16894925"/>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29586</xdr:rowOff>
    </xdr:from>
    <xdr:to>
      <xdr:col>6</xdr:col>
      <xdr:colOff>561975</xdr:colOff>
      <xdr:row>98</xdr:row>
      <xdr:rowOff>131186</xdr:rowOff>
    </xdr:to>
    <xdr:sp macro="" textlink="">
      <xdr:nvSpPr>
        <xdr:cNvPr id="254" name="円/楕円 253"/>
        <xdr:cNvSpPr/>
      </xdr:nvSpPr>
      <xdr:spPr>
        <a:xfrm>
          <a:off x="4584700" y="168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35762</xdr:rowOff>
    </xdr:from>
    <xdr:to>
      <xdr:col>5</xdr:col>
      <xdr:colOff>409575</xdr:colOff>
      <xdr:row>98</xdr:row>
      <xdr:rowOff>137362</xdr:rowOff>
    </xdr:to>
    <xdr:sp macro="" textlink="">
      <xdr:nvSpPr>
        <xdr:cNvPr id="256" name="円/楕円 255"/>
        <xdr:cNvSpPr/>
      </xdr:nvSpPr>
      <xdr:spPr>
        <a:xfrm>
          <a:off x="3746500" y="168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153889</xdr:rowOff>
    </xdr:from>
    <xdr:ext cx="534377" cy="259045"/>
    <xdr:sp macro="" textlink="">
      <xdr:nvSpPr>
        <xdr:cNvPr id="257" name="テキスト ボックス 256"/>
        <xdr:cNvSpPr txBox="1"/>
      </xdr:nvSpPr>
      <xdr:spPr>
        <a:xfrm>
          <a:off x="3530111" y="166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33,947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40841</xdr:rowOff>
    </xdr:from>
    <xdr:to>
      <xdr:col>4</xdr:col>
      <xdr:colOff>206375</xdr:colOff>
      <xdr:row>98</xdr:row>
      <xdr:rowOff>142441</xdr:rowOff>
    </xdr:to>
    <xdr:sp macro="" textlink="">
      <xdr:nvSpPr>
        <xdr:cNvPr id="258" name="円/楕円 257"/>
        <xdr:cNvSpPr/>
      </xdr:nvSpPr>
      <xdr:spPr>
        <a:xfrm>
          <a:off x="2857500" y="168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133568</xdr:rowOff>
    </xdr:from>
    <xdr:ext cx="534377" cy="259045"/>
    <xdr:sp macro="" textlink="">
      <xdr:nvSpPr>
        <xdr:cNvPr id="259" name="テキスト ボックス 258"/>
        <xdr:cNvSpPr txBox="1"/>
      </xdr:nvSpPr>
      <xdr:spPr>
        <a:xfrm>
          <a:off x="2641111" y="169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44979</xdr:rowOff>
    </xdr:from>
    <xdr:to>
      <xdr:col>3</xdr:col>
      <xdr:colOff>3175</xdr:colOff>
      <xdr:row>98</xdr:row>
      <xdr:rowOff>146579</xdr:rowOff>
    </xdr:to>
    <xdr:sp macro="" textlink="">
      <xdr:nvSpPr>
        <xdr:cNvPr id="260" name="円/楕円 259"/>
        <xdr:cNvSpPr/>
      </xdr:nvSpPr>
      <xdr:spPr>
        <a:xfrm>
          <a:off x="1968500" y="168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137706</xdr:rowOff>
    </xdr:from>
    <xdr:ext cx="534377" cy="259045"/>
    <xdr:sp macro="" textlink="">
      <xdr:nvSpPr>
        <xdr:cNvPr id="261" name="テキスト ボックス 260"/>
        <xdr:cNvSpPr txBox="1"/>
      </xdr:nvSpPr>
      <xdr:spPr>
        <a:xfrm>
          <a:off x="1752111" y="169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42025</xdr:rowOff>
    </xdr:from>
    <xdr:to>
      <xdr:col>1</xdr:col>
      <xdr:colOff>485775</xdr:colOff>
      <xdr:row>98</xdr:row>
      <xdr:rowOff>143625</xdr:rowOff>
    </xdr:to>
    <xdr:sp macro="" textlink="">
      <xdr:nvSpPr>
        <xdr:cNvPr id="262" name="円/楕円 261"/>
        <xdr:cNvSpPr/>
      </xdr:nvSpPr>
      <xdr:spPr>
        <a:xfrm>
          <a:off x="1079500" y="168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134752</xdr:rowOff>
    </xdr:from>
    <xdr:ext cx="534377" cy="259045"/>
    <xdr:sp macro="" textlink="">
      <xdr:nvSpPr>
        <xdr:cNvPr id="263" name="テキスト ボックス 262"/>
        <xdr:cNvSpPr txBox="1"/>
      </xdr:nvSpPr>
      <xdr:spPr>
        <a:xfrm>
          <a:off x="863111" y="1693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132842</xdr:rowOff>
    </xdr:from>
    <xdr:to>
      <xdr:col>12</xdr:col>
      <xdr:colOff>511175</xdr:colOff>
      <xdr:row>39</xdr:row>
      <xdr:rowOff>44450</xdr:rowOff>
    </xdr:to>
    <xdr:cxnSp macro="">
      <xdr:nvCxnSpPr>
        <xdr:cNvPr id="298" name="直線コネクタ 297"/>
        <xdr:cNvCxnSpPr/>
      </xdr:nvCxnSpPr>
      <xdr:spPr>
        <a:xfrm>
          <a:off x="7861300" y="6647942"/>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63119</xdr:rowOff>
    </xdr:from>
    <xdr:to>
      <xdr:col>11</xdr:col>
      <xdr:colOff>307975</xdr:colOff>
      <xdr:row>38</xdr:row>
      <xdr:rowOff>132842</xdr:rowOff>
    </xdr:to>
    <xdr:cxnSp macro="">
      <xdr:nvCxnSpPr>
        <xdr:cNvPr id="301" name="直線コネクタ 300"/>
        <xdr:cNvCxnSpPr/>
      </xdr:nvCxnSpPr>
      <xdr:spPr>
        <a:xfrm>
          <a:off x="6972300" y="6578219"/>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82042</xdr:rowOff>
    </xdr:from>
    <xdr:to>
      <xdr:col>11</xdr:col>
      <xdr:colOff>358775</xdr:colOff>
      <xdr:row>39</xdr:row>
      <xdr:rowOff>12192</xdr:rowOff>
    </xdr:to>
    <xdr:sp macro="" textlink="">
      <xdr:nvSpPr>
        <xdr:cNvPr id="317" name="円/楕円 316"/>
        <xdr:cNvSpPr/>
      </xdr:nvSpPr>
      <xdr:spPr>
        <a:xfrm>
          <a:off x="7810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3319</xdr:rowOff>
    </xdr:from>
    <xdr:ext cx="378565" cy="259045"/>
    <xdr:sp macro="" textlink="">
      <xdr:nvSpPr>
        <xdr:cNvPr id="318" name="テキスト ボックス 317"/>
        <xdr:cNvSpPr txBox="1"/>
      </xdr:nvSpPr>
      <xdr:spPr>
        <a:xfrm>
          <a:off x="7672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12319</xdr:rowOff>
    </xdr:from>
    <xdr:to>
      <xdr:col>10</xdr:col>
      <xdr:colOff>155575</xdr:colOff>
      <xdr:row>38</xdr:row>
      <xdr:rowOff>113919</xdr:rowOff>
    </xdr:to>
    <xdr:sp macro="" textlink="">
      <xdr:nvSpPr>
        <xdr:cNvPr id="319" name="円/楕円 318"/>
        <xdr:cNvSpPr/>
      </xdr:nvSpPr>
      <xdr:spPr>
        <a:xfrm>
          <a:off x="6921500" y="65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105046</xdr:rowOff>
    </xdr:from>
    <xdr:ext cx="378565" cy="259045"/>
    <xdr:sp macro="" textlink="">
      <xdr:nvSpPr>
        <xdr:cNvPr id="320" name="テキスト ボックス 319"/>
        <xdr:cNvSpPr txBox="1"/>
      </xdr:nvSpPr>
      <xdr:spPr>
        <a:xfrm>
          <a:off x="6783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151206</xdr:rowOff>
    </xdr:from>
    <xdr:to>
      <xdr:col>15</xdr:col>
      <xdr:colOff>180975</xdr:colOff>
      <xdr:row>58</xdr:row>
      <xdr:rowOff>118764</xdr:rowOff>
    </xdr:to>
    <xdr:cxnSp macro="">
      <xdr:nvCxnSpPr>
        <xdr:cNvPr id="349" name="直線コネクタ 348"/>
        <xdr:cNvCxnSpPr/>
      </xdr:nvCxnSpPr>
      <xdr:spPr>
        <a:xfrm flipV="1">
          <a:off x="9639300" y="9923856"/>
          <a:ext cx="838200" cy="13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113659</xdr:rowOff>
    </xdr:from>
    <xdr:to>
      <xdr:col>14</xdr:col>
      <xdr:colOff>28575</xdr:colOff>
      <xdr:row>58</xdr:row>
      <xdr:rowOff>118764</xdr:rowOff>
    </xdr:to>
    <xdr:cxnSp macro="">
      <xdr:nvCxnSpPr>
        <xdr:cNvPr id="352" name="直線コネクタ 351"/>
        <xdr:cNvCxnSpPr/>
      </xdr:nvCxnSpPr>
      <xdr:spPr>
        <a:xfrm>
          <a:off x="8750300" y="1005775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113659</xdr:rowOff>
    </xdr:from>
    <xdr:to>
      <xdr:col>12</xdr:col>
      <xdr:colOff>511175</xdr:colOff>
      <xdr:row>58</xdr:row>
      <xdr:rowOff>145986</xdr:rowOff>
    </xdr:to>
    <xdr:cxnSp macro="">
      <xdr:nvCxnSpPr>
        <xdr:cNvPr id="355" name="直線コネクタ 354"/>
        <xdr:cNvCxnSpPr/>
      </xdr:nvCxnSpPr>
      <xdr:spPr>
        <a:xfrm flipV="1">
          <a:off x="7861300" y="10057759"/>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145986</xdr:rowOff>
    </xdr:from>
    <xdr:to>
      <xdr:col>11</xdr:col>
      <xdr:colOff>307975</xdr:colOff>
      <xdr:row>58</xdr:row>
      <xdr:rowOff>150254</xdr:rowOff>
    </xdr:to>
    <xdr:cxnSp macro="">
      <xdr:nvCxnSpPr>
        <xdr:cNvPr id="358" name="直線コネクタ 357"/>
        <xdr:cNvCxnSpPr/>
      </xdr:nvCxnSpPr>
      <xdr:spPr>
        <a:xfrm flipV="1">
          <a:off x="6972300" y="10090086"/>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100406</xdr:rowOff>
    </xdr:from>
    <xdr:to>
      <xdr:col>15</xdr:col>
      <xdr:colOff>231775</xdr:colOff>
      <xdr:row>58</xdr:row>
      <xdr:rowOff>30556</xdr:rowOff>
    </xdr:to>
    <xdr:sp macro="" textlink="">
      <xdr:nvSpPr>
        <xdr:cNvPr id="368" name="円/楕円 367"/>
        <xdr:cNvSpPr/>
      </xdr:nvSpPr>
      <xdr:spPr>
        <a:xfrm>
          <a:off x="10426700" y="98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123283</xdr:rowOff>
    </xdr:from>
    <xdr:ext cx="534377" cy="259045"/>
    <xdr:sp macro="" textlink="">
      <xdr:nvSpPr>
        <xdr:cNvPr id="369" name="農林水産業費該当値テキスト"/>
        <xdr:cNvSpPr txBox="1"/>
      </xdr:nvSpPr>
      <xdr:spPr>
        <a:xfrm>
          <a:off x="10528300" y="97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67964</xdr:rowOff>
    </xdr:from>
    <xdr:to>
      <xdr:col>14</xdr:col>
      <xdr:colOff>79375</xdr:colOff>
      <xdr:row>58</xdr:row>
      <xdr:rowOff>169564</xdr:rowOff>
    </xdr:to>
    <xdr:sp macro="" textlink="">
      <xdr:nvSpPr>
        <xdr:cNvPr id="370" name="円/楕円 369"/>
        <xdr:cNvSpPr/>
      </xdr:nvSpPr>
      <xdr:spPr>
        <a:xfrm>
          <a:off x="9588500" y="100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160691</xdr:rowOff>
    </xdr:from>
    <xdr:ext cx="469744" cy="259045"/>
    <xdr:sp macro="" textlink="">
      <xdr:nvSpPr>
        <xdr:cNvPr id="371" name="テキスト ボックス 370"/>
        <xdr:cNvSpPr txBox="1"/>
      </xdr:nvSpPr>
      <xdr:spPr>
        <a:xfrm>
          <a:off x="9404427" y="101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62859</xdr:rowOff>
    </xdr:from>
    <xdr:to>
      <xdr:col>12</xdr:col>
      <xdr:colOff>561975</xdr:colOff>
      <xdr:row>58</xdr:row>
      <xdr:rowOff>164459</xdr:rowOff>
    </xdr:to>
    <xdr:sp macro="" textlink="">
      <xdr:nvSpPr>
        <xdr:cNvPr id="372" name="円/楕円 371"/>
        <xdr:cNvSpPr/>
      </xdr:nvSpPr>
      <xdr:spPr>
        <a:xfrm>
          <a:off x="8699500" y="100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155586</xdr:rowOff>
    </xdr:from>
    <xdr:ext cx="469744" cy="259045"/>
    <xdr:sp macro="" textlink="">
      <xdr:nvSpPr>
        <xdr:cNvPr id="373" name="テキスト ボックス 372"/>
        <xdr:cNvSpPr txBox="1"/>
      </xdr:nvSpPr>
      <xdr:spPr>
        <a:xfrm>
          <a:off x="8515427" y="100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95186</xdr:rowOff>
    </xdr:from>
    <xdr:to>
      <xdr:col>11</xdr:col>
      <xdr:colOff>358775</xdr:colOff>
      <xdr:row>59</xdr:row>
      <xdr:rowOff>25336</xdr:rowOff>
    </xdr:to>
    <xdr:sp macro="" textlink="">
      <xdr:nvSpPr>
        <xdr:cNvPr id="374" name="円/楕円 373"/>
        <xdr:cNvSpPr/>
      </xdr:nvSpPr>
      <xdr:spPr>
        <a:xfrm>
          <a:off x="7810500" y="1003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16463</xdr:rowOff>
    </xdr:from>
    <xdr:ext cx="469744" cy="259045"/>
    <xdr:sp macro="" textlink="">
      <xdr:nvSpPr>
        <xdr:cNvPr id="375" name="テキスト ボックス 374"/>
        <xdr:cNvSpPr txBox="1"/>
      </xdr:nvSpPr>
      <xdr:spPr>
        <a:xfrm>
          <a:off x="7626427" y="101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99454</xdr:rowOff>
    </xdr:from>
    <xdr:to>
      <xdr:col>10</xdr:col>
      <xdr:colOff>155575</xdr:colOff>
      <xdr:row>59</xdr:row>
      <xdr:rowOff>29604</xdr:rowOff>
    </xdr:to>
    <xdr:sp macro="" textlink="">
      <xdr:nvSpPr>
        <xdr:cNvPr id="376" name="円/楕円 375"/>
        <xdr:cNvSpPr/>
      </xdr:nvSpPr>
      <xdr:spPr>
        <a:xfrm>
          <a:off x="6921500" y="100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20731</xdr:rowOff>
    </xdr:from>
    <xdr:ext cx="469744" cy="259045"/>
    <xdr:sp macro="" textlink="">
      <xdr:nvSpPr>
        <xdr:cNvPr id="377" name="テキスト ボックス 376"/>
        <xdr:cNvSpPr txBox="1"/>
      </xdr:nvSpPr>
      <xdr:spPr>
        <a:xfrm>
          <a:off x="6737427" y="1013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82817</xdr:rowOff>
    </xdr:from>
    <xdr:to>
      <xdr:col>15</xdr:col>
      <xdr:colOff>180975</xdr:colOff>
      <xdr:row>79</xdr:row>
      <xdr:rowOff>4102</xdr:rowOff>
    </xdr:to>
    <xdr:cxnSp macro="">
      <xdr:nvCxnSpPr>
        <xdr:cNvPr id="406" name="直線コネクタ 405"/>
        <xdr:cNvCxnSpPr/>
      </xdr:nvCxnSpPr>
      <xdr:spPr>
        <a:xfrm>
          <a:off x="9639300" y="13455917"/>
          <a:ext cx="8382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82817</xdr:rowOff>
    </xdr:from>
    <xdr:to>
      <xdr:col>14</xdr:col>
      <xdr:colOff>28575</xdr:colOff>
      <xdr:row>78</xdr:row>
      <xdr:rowOff>149301</xdr:rowOff>
    </xdr:to>
    <xdr:cxnSp macro="">
      <xdr:nvCxnSpPr>
        <xdr:cNvPr id="409" name="直線コネクタ 408"/>
        <xdr:cNvCxnSpPr/>
      </xdr:nvCxnSpPr>
      <xdr:spPr>
        <a:xfrm flipV="1">
          <a:off x="8750300" y="13455917"/>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133338</xdr:rowOff>
    </xdr:from>
    <xdr:to>
      <xdr:col>12</xdr:col>
      <xdr:colOff>511175</xdr:colOff>
      <xdr:row>78</xdr:row>
      <xdr:rowOff>149301</xdr:rowOff>
    </xdr:to>
    <xdr:cxnSp macro="">
      <xdr:nvCxnSpPr>
        <xdr:cNvPr id="412" name="直線コネクタ 411"/>
        <xdr:cNvCxnSpPr/>
      </xdr:nvCxnSpPr>
      <xdr:spPr>
        <a:xfrm>
          <a:off x="7861300" y="13506438"/>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121031</xdr:rowOff>
    </xdr:from>
    <xdr:to>
      <xdr:col>11</xdr:col>
      <xdr:colOff>307975</xdr:colOff>
      <xdr:row>78</xdr:row>
      <xdr:rowOff>133338</xdr:rowOff>
    </xdr:to>
    <xdr:cxnSp macro="">
      <xdr:nvCxnSpPr>
        <xdr:cNvPr id="415" name="直線コネクタ 414"/>
        <xdr:cNvCxnSpPr/>
      </xdr:nvCxnSpPr>
      <xdr:spPr>
        <a:xfrm>
          <a:off x="6972300" y="13494131"/>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124752</xdr:rowOff>
    </xdr:from>
    <xdr:to>
      <xdr:col>15</xdr:col>
      <xdr:colOff>231775</xdr:colOff>
      <xdr:row>79</xdr:row>
      <xdr:rowOff>54902</xdr:rowOff>
    </xdr:to>
    <xdr:sp macro="" textlink="">
      <xdr:nvSpPr>
        <xdr:cNvPr id="425" name="円/楕円 424"/>
        <xdr:cNvSpPr/>
      </xdr:nvSpPr>
      <xdr:spPr>
        <a:xfrm>
          <a:off x="10426700" y="1349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39679</xdr:rowOff>
    </xdr:from>
    <xdr:ext cx="469744" cy="259045"/>
    <xdr:sp macro="" textlink="">
      <xdr:nvSpPr>
        <xdr:cNvPr id="426" name="商工費該当値テキスト"/>
        <xdr:cNvSpPr txBox="1"/>
      </xdr:nvSpPr>
      <xdr:spPr>
        <a:xfrm>
          <a:off x="10528300" y="1341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32017</xdr:rowOff>
    </xdr:from>
    <xdr:to>
      <xdr:col>14</xdr:col>
      <xdr:colOff>79375</xdr:colOff>
      <xdr:row>78</xdr:row>
      <xdr:rowOff>133617</xdr:rowOff>
    </xdr:to>
    <xdr:sp macro="" textlink="">
      <xdr:nvSpPr>
        <xdr:cNvPr id="427" name="円/楕円 426"/>
        <xdr:cNvSpPr/>
      </xdr:nvSpPr>
      <xdr:spPr>
        <a:xfrm>
          <a:off x="9588500" y="134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124744</xdr:rowOff>
    </xdr:from>
    <xdr:ext cx="469744" cy="259045"/>
    <xdr:sp macro="" textlink="">
      <xdr:nvSpPr>
        <xdr:cNvPr id="428" name="テキスト ボックス 427"/>
        <xdr:cNvSpPr txBox="1"/>
      </xdr:nvSpPr>
      <xdr:spPr>
        <a:xfrm>
          <a:off x="9404427" y="1349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98501</xdr:rowOff>
    </xdr:from>
    <xdr:to>
      <xdr:col>12</xdr:col>
      <xdr:colOff>561975</xdr:colOff>
      <xdr:row>79</xdr:row>
      <xdr:rowOff>28651</xdr:rowOff>
    </xdr:to>
    <xdr:sp macro="" textlink="">
      <xdr:nvSpPr>
        <xdr:cNvPr id="429" name="円/楕円 428"/>
        <xdr:cNvSpPr/>
      </xdr:nvSpPr>
      <xdr:spPr>
        <a:xfrm>
          <a:off x="8699500" y="134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19778</xdr:rowOff>
    </xdr:from>
    <xdr:ext cx="469744" cy="259045"/>
    <xdr:sp macro="" textlink="">
      <xdr:nvSpPr>
        <xdr:cNvPr id="430" name="テキスト ボックス 429"/>
        <xdr:cNvSpPr txBox="1"/>
      </xdr:nvSpPr>
      <xdr:spPr>
        <a:xfrm>
          <a:off x="8515427" y="135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82538</xdr:rowOff>
    </xdr:from>
    <xdr:to>
      <xdr:col>11</xdr:col>
      <xdr:colOff>358775</xdr:colOff>
      <xdr:row>79</xdr:row>
      <xdr:rowOff>12688</xdr:rowOff>
    </xdr:to>
    <xdr:sp macro="" textlink="">
      <xdr:nvSpPr>
        <xdr:cNvPr id="431" name="円/楕円 430"/>
        <xdr:cNvSpPr/>
      </xdr:nvSpPr>
      <xdr:spPr>
        <a:xfrm>
          <a:off x="7810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3815</xdr:rowOff>
    </xdr:from>
    <xdr:ext cx="469744" cy="259045"/>
    <xdr:sp macro="" textlink="">
      <xdr:nvSpPr>
        <xdr:cNvPr id="432" name="テキスト ボックス 431"/>
        <xdr:cNvSpPr txBox="1"/>
      </xdr:nvSpPr>
      <xdr:spPr>
        <a:xfrm>
          <a:off x="7626427"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70231</xdr:rowOff>
    </xdr:from>
    <xdr:to>
      <xdr:col>10</xdr:col>
      <xdr:colOff>155575</xdr:colOff>
      <xdr:row>79</xdr:row>
      <xdr:rowOff>381</xdr:rowOff>
    </xdr:to>
    <xdr:sp macro="" textlink="">
      <xdr:nvSpPr>
        <xdr:cNvPr id="433" name="円/楕円 432"/>
        <xdr:cNvSpPr/>
      </xdr:nvSpPr>
      <xdr:spPr>
        <a:xfrm>
          <a:off x="6921500" y="134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162958</xdr:rowOff>
    </xdr:from>
    <xdr:ext cx="469744" cy="259045"/>
    <xdr:sp macro="" textlink="">
      <xdr:nvSpPr>
        <xdr:cNvPr id="434" name="テキスト ボックス 433"/>
        <xdr:cNvSpPr txBox="1"/>
      </xdr:nvSpPr>
      <xdr:spPr>
        <a:xfrm>
          <a:off x="6737427" y="135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104563</xdr:rowOff>
    </xdr:from>
    <xdr:to>
      <xdr:col>15</xdr:col>
      <xdr:colOff>180975</xdr:colOff>
      <xdr:row>99</xdr:row>
      <xdr:rowOff>24495</xdr:rowOff>
    </xdr:to>
    <xdr:cxnSp macro="">
      <xdr:nvCxnSpPr>
        <xdr:cNvPr id="467" name="直線コネクタ 466"/>
        <xdr:cNvCxnSpPr/>
      </xdr:nvCxnSpPr>
      <xdr:spPr>
        <a:xfrm flipV="1">
          <a:off x="9639300" y="16906663"/>
          <a:ext cx="838200" cy="9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140109</xdr:rowOff>
    </xdr:from>
    <xdr:to>
      <xdr:col>14</xdr:col>
      <xdr:colOff>28575</xdr:colOff>
      <xdr:row>99</xdr:row>
      <xdr:rowOff>24495</xdr:rowOff>
    </xdr:to>
    <xdr:cxnSp macro="">
      <xdr:nvCxnSpPr>
        <xdr:cNvPr id="470" name="直線コネクタ 469"/>
        <xdr:cNvCxnSpPr/>
      </xdr:nvCxnSpPr>
      <xdr:spPr>
        <a:xfrm>
          <a:off x="8750300" y="16942209"/>
          <a:ext cx="889000" cy="5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140109</xdr:rowOff>
    </xdr:from>
    <xdr:to>
      <xdr:col>12</xdr:col>
      <xdr:colOff>511175</xdr:colOff>
      <xdr:row>98</xdr:row>
      <xdr:rowOff>158807</xdr:rowOff>
    </xdr:to>
    <xdr:cxnSp macro="">
      <xdr:nvCxnSpPr>
        <xdr:cNvPr id="473" name="直線コネクタ 472"/>
        <xdr:cNvCxnSpPr/>
      </xdr:nvCxnSpPr>
      <xdr:spPr>
        <a:xfrm flipV="1">
          <a:off x="7861300" y="16942209"/>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158807</xdr:rowOff>
    </xdr:from>
    <xdr:to>
      <xdr:col>11</xdr:col>
      <xdr:colOff>307975</xdr:colOff>
      <xdr:row>99</xdr:row>
      <xdr:rowOff>7607</xdr:rowOff>
    </xdr:to>
    <xdr:cxnSp macro="">
      <xdr:nvCxnSpPr>
        <xdr:cNvPr id="476" name="直線コネクタ 475"/>
        <xdr:cNvCxnSpPr/>
      </xdr:nvCxnSpPr>
      <xdr:spPr>
        <a:xfrm flipV="1">
          <a:off x="6972300" y="16960907"/>
          <a:ext cx="8890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53763</xdr:rowOff>
    </xdr:from>
    <xdr:to>
      <xdr:col>15</xdr:col>
      <xdr:colOff>231775</xdr:colOff>
      <xdr:row>98</xdr:row>
      <xdr:rowOff>155363</xdr:rowOff>
    </xdr:to>
    <xdr:sp macro="" textlink="">
      <xdr:nvSpPr>
        <xdr:cNvPr id="486" name="円/楕円 485"/>
        <xdr:cNvSpPr/>
      </xdr:nvSpPr>
      <xdr:spPr>
        <a:xfrm>
          <a:off x="10426700" y="168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140140</xdr:rowOff>
    </xdr:from>
    <xdr:ext cx="534377" cy="259045"/>
    <xdr:sp macro="" textlink="">
      <xdr:nvSpPr>
        <xdr:cNvPr id="487" name="土木費該当値テキスト"/>
        <xdr:cNvSpPr txBox="1"/>
      </xdr:nvSpPr>
      <xdr:spPr>
        <a:xfrm>
          <a:off x="10528300" y="1677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145145</xdr:rowOff>
    </xdr:from>
    <xdr:to>
      <xdr:col>14</xdr:col>
      <xdr:colOff>79375</xdr:colOff>
      <xdr:row>99</xdr:row>
      <xdr:rowOff>75295</xdr:rowOff>
    </xdr:to>
    <xdr:sp macro="" textlink="">
      <xdr:nvSpPr>
        <xdr:cNvPr id="488" name="円/楕円 487"/>
        <xdr:cNvSpPr/>
      </xdr:nvSpPr>
      <xdr:spPr>
        <a:xfrm>
          <a:off x="9588500" y="169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66422</xdr:rowOff>
    </xdr:from>
    <xdr:ext cx="534377" cy="259045"/>
    <xdr:sp macro="" textlink="">
      <xdr:nvSpPr>
        <xdr:cNvPr id="489" name="テキスト ボックス 488"/>
        <xdr:cNvSpPr txBox="1"/>
      </xdr:nvSpPr>
      <xdr:spPr>
        <a:xfrm>
          <a:off x="9372111" y="170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89309</xdr:rowOff>
    </xdr:from>
    <xdr:to>
      <xdr:col>12</xdr:col>
      <xdr:colOff>561975</xdr:colOff>
      <xdr:row>99</xdr:row>
      <xdr:rowOff>19459</xdr:rowOff>
    </xdr:to>
    <xdr:sp macro="" textlink="">
      <xdr:nvSpPr>
        <xdr:cNvPr id="490" name="円/楕円 489"/>
        <xdr:cNvSpPr/>
      </xdr:nvSpPr>
      <xdr:spPr>
        <a:xfrm>
          <a:off x="8699500" y="168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10586</xdr:rowOff>
    </xdr:from>
    <xdr:ext cx="534377" cy="259045"/>
    <xdr:sp macro="" textlink="">
      <xdr:nvSpPr>
        <xdr:cNvPr id="491" name="テキスト ボックス 490"/>
        <xdr:cNvSpPr txBox="1"/>
      </xdr:nvSpPr>
      <xdr:spPr>
        <a:xfrm>
          <a:off x="8483111" y="169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108007</xdr:rowOff>
    </xdr:from>
    <xdr:to>
      <xdr:col>11</xdr:col>
      <xdr:colOff>358775</xdr:colOff>
      <xdr:row>99</xdr:row>
      <xdr:rowOff>38157</xdr:rowOff>
    </xdr:to>
    <xdr:sp macro="" textlink="">
      <xdr:nvSpPr>
        <xdr:cNvPr id="492" name="円/楕円 491"/>
        <xdr:cNvSpPr/>
      </xdr:nvSpPr>
      <xdr:spPr>
        <a:xfrm>
          <a:off x="7810500" y="1691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29284</xdr:rowOff>
    </xdr:from>
    <xdr:ext cx="534377" cy="259045"/>
    <xdr:sp macro="" textlink="">
      <xdr:nvSpPr>
        <xdr:cNvPr id="493" name="テキスト ボックス 492"/>
        <xdr:cNvSpPr txBox="1"/>
      </xdr:nvSpPr>
      <xdr:spPr>
        <a:xfrm>
          <a:off x="7594111" y="1700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128257</xdr:rowOff>
    </xdr:from>
    <xdr:to>
      <xdr:col>10</xdr:col>
      <xdr:colOff>155575</xdr:colOff>
      <xdr:row>99</xdr:row>
      <xdr:rowOff>58407</xdr:rowOff>
    </xdr:to>
    <xdr:sp macro="" textlink="">
      <xdr:nvSpPr>
        <xdr:cNvPr id="494" name="円/楕円 493"/>
        <xdr:cNvSpPr/>
      </xdr:nvSpPr>
      <xdr:spPr>
        <a:xfrm>
          <a:off x="6921500" y="169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49534</xdr:rowOff>
    </xdr:from>
    <xdr:ext cx="534377" cy="259045"/>
    <xdr:sp macro="" textlink="">
      <xdr:nvSpPr>
        <xdr:cNvPr id="495" name="テキスト ボックス 494"/>
        <xdr:cNvSpPr txBox="1"/>
      </xdr:nvSpPr>
      <xdr:spPr>
        <a:xfrm>
          <a:off x="6705111" y="1702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30200</xdr:rowOff>
    </xdr:from>
    <xdr:to>
      <xdr:col>23</xdr:col>
      <xdr:colOff>517525</xdr:colOff>
      <xdr:row>36</xdr:row>
      <xdr:rowOff>88814</xdr:rowOff>
    </xdr:to>
    <xdr:cxnSp macro="">
      <xdr:nvCxnSpPr>
        <xdr:cNvPr id="523" name="直線コネクタ 522"/>
        <xdr:cNvCxnSpPr/>
      </xdr:nvCxnSpPr>
      <xdr:spPr>
        <a:xfrm flipV="1">
          <a:off x="15481300" y="6030950"/>
          <a:ext cx="838200" cy="23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44236</xdr:rowOff>
    </xdr:from>
    <xdr:to>
      <xdr:col>22</xdr:col>
      <xdr:colOff>365125</xdr:colOff>
      <xdr:row>36</xdr:row>
      <xdr:rowOff>88814</xdr:rowOff>
    </xdr:to>
    <xdr:cxnSp macro="">
      <xdr:nvCxnSpPr>
        <xdr:cNvPr id="526" name="直線コネクタ 525"/>
        <xdr:cNvCxnSpPr/>
      </xdr:nvCxnSpPr>
      <xdr:spPr>
        <a:xfrm>
          <a:off x="14592300" y="6216436"/>
          <a:ext cx="889000" cy="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44236</xdr:rowOff>
    </xdr:from>
    <xdr:to>
      <xdr:col>21</xdr:col>
      <xdr:colOff>161925</xdr:colOff>
      <xdr:row>37</xdr:row>
      <xdr:rowOff>78527</xdr:rowOff>
    </xdr:to>
    <xdr:cxnSp macro="">
      <xdr:nvCxnSpPr>
        <xdr:cNvPr id="529" name="直線コネクタ 528"/>
        <xdr:cNvCxnSpPr/>
      </xdr:nvCxnSpPr>
      <xdr:spPr>
        <a:xfrm flipV="1">
          <a:off x="13703300" y="6216436"/>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112085</xdr:rowOff>
    </xdr:from>
    <xdr:to>
      <xdr:col>19</xdr:col>
      <xdr:colOff>644525</xdr:colOff>
      <xdr:row>37</xdr:row>
      <xdr:rowOff>78527</xdr:rowOff>
    </xdr:to>
    <xdr:cxnSp macro="">
      <xdr:nvCxnSpPr>
        <xdr:cNvPr id="532" name="直線コネクタ 531"/>
        <xdr:cNvCxnSpPr/>
      </xdr:nvCxnSpPr>
      <xdr:spPr>
        <a:xfrm>
          <a:off x="12814300" y="6284285"/>
          <a:ext cx="889000" cy="1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150850</xdr:rowOff>
    </xdr:from>
    <xdr:to>
      <xdr:col>23</xdr:col>
      <xdr:colOff>568325</xdr:colOff>
      <xdr:row>35</xdr:row>
      <xdr:rowOff>81000</xdr:rowOff>
    </xdr:to>
    <xdr:sp macro="" textlink="">
      <xdr:nvSpPr>
        <xdr:cNvPr id="542" name="円/楕円 541"/>
        <xdr:cNvSpPr/>
      </xdr:nvSpPr>
      <xdr:spPr>
        <a:xfrm>
          <a:off x="16268700" y="59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2277</xdr:rowOff>
    </xdr:from>
    <xdr:ext cx="534377" cy="259045"/>
    <xdr:sp macro="" textlink="">
      <xdr:nvSpPr>
        <xdr:cNvPr id="543" name="消防費該当値テキスト"/>
        <xdr:cNvSpPr txBox="1"/>
      </xdr:nvSpPr>
      <xdr:spPr>
        <a:xfrm>
          <a:off x="16370300" y="583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38014</xdr:rowOff>
    </xdr:from>
    <xdr:to>
      <xdr:col>22</xdr:col>
      <xdr:colOff>415925</xdr:colOff>
      <xdr:row>36</xdr:row>
      <xdr:rowOff>139614</xdr:rowOff>
    </xdr:to>
    <xdr:sp macro="" textlink="">
      <xdr:nvSpPr>
        <xdr:cNvPr id="544" name="円/楕円 543"/>
        <xdr:cNvSpPr/>
      </xdr:nvSpPr>
      <xdr:spPr>
        <a:xfrm>
          <a:off x="15430500" y="6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156141</xdr:rowOff>
    </xdr:from>
    <xdr:ext cx="534377" cy="259045"/>
    <xdr:sp macro="" textlink="">
      <xdr:nvSpPr>
        <xdr:cNvPr id="545" name="テキスト ボックス 544"/>
        <xdr:cNvSpPr txBox="1"/>
      </xdr:nvSpPr>
      <xdr:spPr>
        <a:xfrm>
          <a:off x="15214111" y="59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164886</xdr:rowOff>
    </xdr:from>
    <xdr:to>
      <xdr:col>21</xdr:col>
      <xdr:colOff>212725</xdr:colOff>
      <xdr:row>36</xdr:row>
      <xdr:rowOff>95036</xdr:rowOff>
    </xdr:to>
    <xdr:sp macro="" textlink="">
      <xdr:nvSpPr>
        <xdr:cNvPr id="546" name="円/楕円 545"/>
        <xdr:cNvSpPr/>
      </xdr:nvSpPr>
      <xdr:spPr>
        <a:xfrm>
          <a:off x="14541500" y="61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111563</xdr:rowOff>
    </xdr:from>
    <xdr:ext cx="534377" cy="259045"/>
    <xdr:sp macro="" textlink="">
      <xdr:nvSpPr>
        <xdr:cNvPr id="547" name="テキスト ボックス 546"/>
        <xdr:cNvSpPr txBox="1"/>
      </xdr:nvSpPr>
      <xdr:spPr>
        <a:xfrm>
          <a:off x="14325111" y="594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27727</xdr:rowOff>
    </xdr:from>
    <xdr:to>
      <xdr:col>20</xdr:col>
      <xdr:colOff>9525</xdr:colOff>
      <xdr:row>37</xdr:row>
      <xdr:rowOff>129327</xdr:rowOff>
    </xdr:to>
    <xdr:sp macro="" textlink="">
      <xdr:nvSpPr>
        <xdr:cNvPr id="548" name="円/楕円 547"/>
        <xdr:cNvSpPr/>
      </xdr:nvSpPr>
      <xdr:spPr>
        <a:xfrm>
          <a:off x="13652500" y="63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120454</xdr:rowOff>
    </xdr:from>
    <xdr:ext cx="534377" cy="259045"/>
    <xdr:sp macro="" textlink="">
      <xdr:nvSpPr>
        <xdr:cNvPr id="549" name="テキスト ボックス 548"/>
        <xdr:cNvSpPr txBox="1"/>
      </xdr:nvSpPr>
      <xdr:spPr>
        <a:xfrm>
          <a:off x="13436111" y="646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61285</xdr:rowOff>
    </xdr:from>
    <xdr:to>
      <xdr:col>18</xdr:col>
      <xdr:colOff>492125</xdr:colOff>
      <xdr:row>36</xdr:row>
      <xdr:rowOff>162885</xdr:rowOff>
    </xdr:to>
    <xdr:sp macro="" textlink="">
      <xdr:nvSpPr>
        <xdr:cNvPr id="550" name="円/楕円 549"/>
        <xdr:cNvSpPr/>
      </xdr:nvSpPr>
      <xdr:spPr>
        <a:xfrm>
          <a:off x="12763500" y="623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7962</xdr:rowOff>
    </xdr:from>
    <xdr:ext cx="534377" cy="259045"/>
    <xdr:sp macro="" textlink="">
      <xdr:nvSpPr>
        <xdr:cNvPr id="551" name="テキスト ボックス 550"/>
        <xdr:cNvSpPr txBox="1"/>
      </xdr:nvSpPr>
      <xdr:spPr>
        <a:xfrm>
          <a:off x="12547111" y="600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47085</xdr:rowOff>
    </xdr:from>
    <xdr:to>
      <xdr:col>23</xdr:col>
      <xdr:colOff>517525</xdr:colOff>
      <xdr:row>56</xdr:row>
      <xdr:rowOff>162342</xdr:rowOff>
    </xdr:to>
    <xdr:cxnSp macro="">
      <xdr:nvCxnSpPr>
        <xdr:cNvPr id="582" name="直線コネクタ 581"/>
        <xdr:cNvCxnSpPr/>
      </xdr:nvCxnSpPr>
      <xdr:spPr>
        <a:xfrm flipV="1">
          <a:off x="15481300" y="9648285"/>
          <a:ext cx="838200" cy="11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162342</xdr:rowOff>
    </xdr:from>
    <xdr:to>
      <xdr:col>22</xdr:col>
      <xdr:colOff>365125</xdr:colOff>
      <xdr:row>57</xdr:row>
      <xdr:rowOff>54802</xdr:rowOff>
    </xdr:to>
    <xdr:cxnSp macro="">
      <xdr:nvCxnSpPr>
        <xdr:cNvPr id="585" name="直線コネクタ 584"/>
        <xdr:cNvCxnSpPr/>
      </xdr:nvCxnSpPr>
      <xdr:spPr>
        <a:xfrm flipV="1">
          <a:off x="14592300" y="9763542"/>
          <a:ext cx="889000" cy="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26195</xdr:rowOff>
    </xdr:from>
    <xdr:to>
      <xdr:col>21</xdr:col>
      <xdr:colOff>161925</xdr:colOff>
      <xdr:row>57</xdr:row>
      <xdr:rowOff>54802</xdr:rowOff>
    </xdr:to>
    <xdr:cxnSp macro="">
      <xdr:nvCxnSpPr>
        <xdr:cNvPr id="588" name="直線コネクタ 587"/>
        <xdr:cNvCxnSpPr/>
      </xdr:nvCxnSpPr>
      <xdr:spPr>
        <a:xfrm>
          <a:off x="13703300" y="979884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124645</xdr:rowOff>
    </xdr:from>
    <xdr:to>
      <xdr:col>19</xdr:col>
      <xdr:colOff>644525</xdr:colOff>
      <xdr:row>57</xdr:row>
      <xdr:rowOff>26195</xdr:rowOff>
    </xdr:to>
    <xdr:cxnSp macro="">
      <xdr:nvCxnSpPr>
        <xdr:cNvPr id="591" name="直線コネクタ 590"/>
        <xdr:cNvCxnSpPr/>
      </xdr:nvCxnSpPr>
      <xdr:spPr>
        <a:xfrm>
          <a:off x="12814300" y="9725845"/>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167735</xdr:rowOff>
    </xdr:from>
    <xdr:to>
      <xdr:col>23</xdr:col>
      <xdr:colOff>568325</xdr:colOff>
      <xdr:row>56</xdr:row>
      <xdr:rowOff>97885</xdr:rowOff>
    </xdr:to>
    <xdr:sp macro="" textlink="">
      <xdr:nvSpPr>
        <xdr:cNvPr id="601" name="円/楕円 600"/>
        <xdr:cNvSpPr/>
      </xdr:nvSpPr>
      <xdr:spPr>
        <a:xfrm>
          <a:off x="16268700" y="95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19162</xdr:rowOff>
    </xdr:from>
    <xdr:ext cx="534377" cy="259045"/>
    <xdr:sp macro="" textlink="">
      <xdr:nvSpPr>
        <xdr:cNvPr id="602" name="教育費該当値テキスト"/>
        <xdr:cNvSpPr txBox="1"/>
      </xdr:nvSpPr>
      <xdr:spPr>
        <a:xfrm>
          <a:off x="16370300" y="94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52,008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111542</xdr:rowOff>
    </xdr:from>
    <xdr:to>
      <xdr:col>22</xdr:col>
      <xdr:colOff>415925</xdr:colOff>
      <xdr:row>57</xdr:row>
      <xdr:rowOff>41692</xdr:rowOff>
    </xdr:to>
    <xdr:sp macro="" textlink="">
      <xdr:nvSpPr>
        <xdr:cNvPr id="603" name="円/楕円 602"/>
        <xdr:cNvSpPr/>
      </xdr:nvSpPr>
      <xdr:spPr>
        <a:xfrm>
          <a:off x="15430500" y="97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32819</xdr:rowOff>
    </xdr:from>
    <xdr:ext cx="534377" cy="259045"/>
    <xdr:sp macro="" textlink="">
      <xdr:nvSpPr>
        <xdr:cNvPr id="604" name="テキスト ボックス 603"/>
        <xdr:cNvSpPr txBox="1"/>
      </xdr:nvSpPr>
      <xdr:spPr>
        <a:xfrm>
          <a:off x="15214111" y="980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4002</xdr:rowOff>
    </xdr:from>
    <xdr:to>
      <xdr:col>21</xdr:col>
      <xdr:colOff>212725</xdr:colOff>
      <xdr:row>57</xdr:row>
      <xdr:rowOff>105602</xdr:rowOff>
    </xdr:to>
    <xdr:sp macro="" textlink="">
      <xdr:nvSpPr>
        <xdr:cNvPr id="605" name="円/楕円 604"/>
        <xdr:cNvSpPr/>
      </xdr:nvSpPr>
      <xdr:spPr>
        <a:xfrm>
          <a:off x="14541500" y="977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96729</xdr:rowOff>
    </xdr:from>
    <xdr:ext cx="534377" cy="259045"/>
    <xdr:sp macro="" textlink="">
      <xdr:nvSpPr>
        <xdr:cNvPr id="606" name="テキスト ボックス 605"/>
        <xdr:cNvSpPr txBox="1"/>
      </xdr:nvSpPr>
      <xdr:spPr>
        <a:xfrm>
          <a:off x="14325111" y="986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35,549</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146845</xdr:rowOff>
    </xdr:from>
    <xdr:to>
      <xdr:col>20</xdr:col>
      <xdr:colOff>9525</xdr:colOff>
      <xdr:row>57</xdr:row>
      <xdr:rowOff>76995</xdr:rowOff>
    </xdr:to>
    <xdr:sp macro="" textlink="">
      <xdr:nvSpPr>
        <xdr:cNvPr id="607" name="円/楕円 606"/>
        <xdr:cNvSpPr/>
      </xdr:nvSpPr>
      <xdr:spPr>
        <a:xfrm>
          <a:off x="13652500" y="97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68122</xdr:rowOff>
    </xdr:from>
    <xdr:ext cx="534377" cy="259045"/>
    <xdr:sp macro="" textlink="">
      <xdr:nvSpPr>
        <xdr:cNvPr id="608" name="テキスト ボックス 607"/>
        <xdr:cNvSpPr txBox="1"/>
      </xdr:nvSpPr>
      <xdr:spPr>
        <a:xfrm>
          <a:off x="13436111" y="98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73845</xdr:rowOff>
    </xdr:from>
    <xdr:to>
      <xdr:col>18</xdr:col>
      <xdr:colOff>492125</xdr:colOff>
      <xdr:row>57</xdr:row>
      <xdr:rowOff>3995</xdr:rowOff>
    </xdr:to>
    <xdr:sp macro="" textlink="">
      <xdr:nvSpPr>
        <xdr:cNvPr id="609" name="円/楕円 608"/>
        <xdr:cNvSpPr/>
      </xdr:nvSpPr>
      <xdr:spPr>
        <a:xfrm>
          <a:off x="12763500" y="96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20522</xdr:rowOff>
    </xdr:from>
    <xdr:ext cx="534377" cy="259045"/>
    <xdr:sp macro="" textlink="">
      <xdr:nvSpPr>
        <xdr:cNvPr id="610" name="テキスト ボックス 609"/>
        <xdr:cNvSpPr txBox="1"/>
      </xdr:nvSpPr>
      <xdr:spPr>
        <a:xfrm>
          <a:off x="12547111" y="945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35688</xdr:rowOff>
    </xdr:from>
    <xdr:to>
      <xdr:col>23</xdr:col>
      <xdr:colOff>517525</xdr:colOff>
      <xdr:row>79</xdr:row>
      <xdr:rowOff>42659</xdr:rowOff>
    </xdr:to>
    <xdr:cxnSp macro="">
      <xdr:nvCxnSpPr>
        <xdr:cNvPr id="639" name="直線コネクタ 638"/>
        <xdr:cNvCxnSpPr/>
      </xdr:nvCxnSpPr>
      <xdr:spPr>
        <a:xfrm flipV="1">
          <a:off x="15481300" y="13580238"/>
          <a:ext cx="8382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37097</xdr:rowOff>
    </xdr:from>
    <xdr:to>
      <xdr:col>22</xdr:col>
      <xdr:colOff>365125</xdr:colOff>
      <xdr:row>79</xdr:row>
      <xdr:rowOff>42659</xdr:rowOff>
    </xdr:to>
    <xdr:cxnSp macro="">
      <xdr:nvCxnSpPr>
        <xdr:cNvPr id="642" name="直線コネクタ 641"/>
        <xdr:cNvCxnSpPr/>
      </xdr:nvCxnSpPr>
      <xdr:spPr>
        <a:xfrm>
          <a:off x="14592300" y="1358164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37097</xdr:rowOff>
    </xdr:from>
    <xdr:to>
      <xdr:col>21</xdr:col>
      <xdr:colOff>161925</xdr:colOff>
      <xdr:row>79</xdr:row>
      <xdr:rowOff>43459</xdr:rowOff>
    </xdr:to>
    <xdr:cxnSp macro="">
      <xdr:nvCxnSpPr>
        <xdr:cNvPr id="645" name="直線コネクタ 644"/>
        <xdr:cNvCxnSpPr/>
      </xdr:nvCxnSpPr>
      <xdr:spPr>
        <a:xfrm flipV="1">
          <a:off x="13703300" y="13581647"/>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43459</xdr:rowOff>
    </xdr:from>
    <xdr:to>
      <xdr:col>19</xdr:col>
      <xdr:colOff>644525</xdr:colOff>
      <xdr:row>79</xdr:row>
      <xdr:rowOff>44450</xdr:rowOff>
    </xdr:to>
    <xdr:cxnSp macro="">
      <xdr:nvCxnSpPr>
        <xdr:cNvPr id="648" name="直線コネクタ 647"/>
        <xdr:cNvCxnSpPr/>
      </xdr:nvCxnSpPr>
      <xdr:spPr>
        <a:xfrm flipV="1">
          <a:off x="12814300" y="13588009"/>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156338</xdr:rowOff>
    </xdr:from>
    <xdr:to>
      <xdr:col>23</xdr:col>
      <xdr:colOff>568325</xdr:colOff>
      <xdr:row>79</xdr:row>
      <xdr:rowOff>86488</xdr:rowOff>
    </xdr:to>
    <xdr:sp macro="" textlink="">
      <xdr:nvSpPr>
        <xdr:cNvPr id="658" name="円/楕円 657"/>
        <xdr:cNvSpPr/>
      </xdr:nvSpPr>
      <xdr:spPr>
        <a:xfrm>
          <a:off x="162687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59" name="災害復旧費該当値テキスト"/>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163309</xdr:rowOff>
    </xdr:from>
    <xdr:to>
      <xdr:col>22</xdr:col>
      <xdr:colOff>415925</xdr:colOff>
      <xdr:row>79</xdr:row>
      <xdr:rowOff>93459</xdr:rowOff>
    </xdr:to>
    <xdr:sp macro="" textlink="">
      <xdr:nvSpPr>
        <xdr:cNvPr id="660" name="円/楕円 659"/>
        <xdr:cNvSpPr/>
      </xdr:nvSpPr>
      <xdr:spPr>
        <a:xfrm>
          <a:off x="15430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84586</xdr:rowOff>
    </xdr:from>
    <xdr:ext cx="313932" cy="259045"/>
    <xdr:sp macro="" textlink="">
      <xdr:nvSpPr>
        <xdr:cNvPr id="661" name="テキスト ボックス 660"/>
        <xdr:cNvSpPr txBox="1"/>
      </xdr:nvSpPr>
      <xdr:spPr>
        <a:xfrm>
          <a:off x="15324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157747</xdr:rowOff>
    </xdr:from>
    <xdr:to>
      <xdr:col>21</xdr:col>
      <xdr:colOff>212725</xdr:colOff>
      <xdr:row>79</xdr:row>
      <xdr:rowOff>87897</xdr:rowOff>
    </xdr:to>
    <xdr:sp macro="" textlink="">
      <xdr:nvSpPr>
        <xdr:cNvPr id="662" name="円/楕円 661"/>
        <xdr:cNvSpPr/>
      </xdr:nvSpPr>
      <xdr:spPr>
        <a:xfrm>
          <a:off x="14541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79024</xdr:rowOff>
    </xdr:from>
    <xdr:ext cx="378565" cy="259045"/>
    <xdr:sp macro="" textlink="">
      <xdr:nvSpPr>
        <xdr:cNvPr id="663" name="テキスト ボックス 662"/>
        <xdr:cNvSpPr txBox="1"/>
      </xdr:nvSpPr>
      <xdr:spPr>
        <a:xfrm>
          <a:off x="14403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164109</xdr:rowOff>
    </xdr:from>
    <xdr:to>
      <xdr:col>20</xdr:col>
      <xdr:colOff>9525</xdr:colOff>
      <xdr:row>79</xdr:row>
      <xdr:rowOff>94259</xdr:rowOff>
    </xdr:to>
    <xdr:sp macro="" textlink="">
      <xdr:nvSpPr>
        <xdr:cNvPr id="664" name="円/楕円 663"/>
        <xdr:cNvSpPr/>
      </xdr:nvSpPr>
      <xdr:spPr>
        <a:xfrm>
          <a:off x="13652500" y="135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85386</xdr:rowOff>
    </xdr:from>
    <xdr:ext cx="313932" cy="259045"/>
    <xdr:sp macro="" textlink="">
      <xdr:nvSpPr>
        <xdr:cNvPr id="665" name="テキスト ボックス 664"/>
        <xdr:cNvSpPr txBox="1"/>
      </xdr:nvSpPr>
      <xdr:spPr>
        <a:xfrm>
          <a:off x="13546333" y="13629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103614</xdr:rowOff>
    </xdr:from>
    <xdr:to>
      <xdr:col>23</xdr:col>
      <xdr:colOff>517525</xdr:colOff>
      <xdr:row>97</xdr:row>
      <xdr:rowOff>104125</xdr:rowOff>
    </xdr:to>
    <xdr:cxnSp macro="">
      <xdr:nvCxnSpPr>
        <xdr:cNvPr id="698" name="直線コネクタ 697"/>
        <xdr:cNvCxnSpPr/>
      </xdr:nvCxnSpPr>
      <xdr:spPr>
        <a:xfrm flipV="1">
          <a:off x="15481300" y="16734264"/>
          <a:ext cx="8382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24671</xdr:rowOff>
    </xdr:from>
    <xdr:to>
      <xdr:col>22</xdr:col>
      <xdr:colOff>365125</xdr:colOff>
      <xdr:row>97</xdr:row>
      <xdr:rowOff>104125</xdr:rowOff>
    </xdr:to>
    <xdr:cxnSp macro="">
      <xdr:nvCxnSpPr>
        <xdr:cNvPr id="701" name="直線コネクタ 700"/>
        <xdr:cNvCxnSpPr/>
      </xdr:nvCxnSpPr>
      <xdr:spPr>
        <a:xfrm>
          <a:off x="14592300" y="16655321"/>
          <a:ext cx="889000" cy="7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24671</xdr:rowOff>
    </xdr:from>
    <xdr:to>
      <xdr:col>21</xdr:col>
      <xdr:colOff>161925</xdr:colOff>
      <xdr:row>97</xdr:row>
      <xdr:rowOff>25411</xdr:rowOff>
    </xdr:to>
    <xdr:cxnSp macro="">
      <xdr:nvCxnSpPr>
        <xdr:cNvPr id="704" name="直線コネクタ 703"/>
        <xdr:cNvCxnSpPr/>
      </xdr:nvCxnSpPr>
      <xdr:spPr>
        <a:xfrm flipV="1">
          <a:off x="13703300" y="16655321"/>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13198</xdr:rowOff>
    </xdr:from>
    <xdr:to>
      <xdr:col>19</xdr:col>
      <xdr:colOff>644525</xdr:colOff>
      <xdr:row>97</xdr:row>
      <xdr:rowOff>25411</xdr:rowOff>
    </xdr:to>
    <xdr:cxnSp macro="">
      <xdr:nvCxnSpPr>
        <xdr:cNvPr id="707" name="直線コネクタ 706"/>
        <xdr:cNvCxnSpPr/>
      </xdr:nvCxnSpPr>
      <xdr:spPr>
        <a:xfrm>
          <a:off x="12814300" y="16643848"/>
          <a:ext cx="889000" cy="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52814</xdr:rowOff>
    </xdr:from>
    <xdr:to>
      <xdr:col>23</xdr:col>
      <xdr:colOff>568325</xdr:colOff>
      <xdr:row>97</xdr:row>
      <xdr:rowOff>154414</xdr:rowOff>
    </xdr:to>
    <xdr:sp macro="" textlink="">
      <xdr:nvSpPr>
        <xdr:cNvPr id="717" name="円/楕円 716"/>
        <xdr:cNvSpPr/>
      </xdr:nvSpPr>
      <xdr:spPr>
        <a:xfrm>
          <a:off x="16268700" y="166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31241</xdr:rowOff>
    </xdr:from>
    <xdr:ext cx="534377" cy="259045"/>
    <xdr:sp macro="" textlink="">
      <xdr:nvSpPr>
        <xdr:cNvPr id="718" name="公債費該当値テキスト"/>
        <xdr:cNvSpPr txBox="1"/>
      </xdr:nvSpPr>
      <xdr:spPr>
        <a:xfrm>
          <a:off x="16370300" y="166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31,065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53325</xdr:rowOff>
    </xdr:from>
    <xdr:to>
      <xdr:col>22</xdr:col>
      <xdr:colOff>415925</xdr:colOff>
      <xdr:row>97</xdr:row>
      <xdr:rowOff>154925</xdr:rowOff>
    </xdr:to>
    <xdr:sp macro="" textlink="">
      <xdr:nvSpPr>
        <xdr:cNvPr id="719" name="円/楕円 718"/>
        <xdr:cNvSpPr/>
      </xdr:nvSpPr>
      <xdr:spPr>
        <a:xfrm>
          <a:off x="15430500" y="166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xdr:rowOff>
    </xdr:from>
    <xdr:ext cx="534377" cy="259045"/>
    <xdr:sp macro="" textlink="">
      <xdr:nvSpPr>
        <xdr:cNvPr id="720" name="テキスト ボックス 719"/>
        <xdr:cNvSpPr txBox="1"/>
      </xdr:nvSpPr>
      <xdr:spPr>
        <a:xfrm>
          <a:off x="15214111" y="1645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145321</xdr:rowOff>
    </xdr:from>
    <xdr:to>
      <xdr:col>21</xdr:col>
      <xdr:colOff>212725</xdr:colOff>
      <xdr:row>97</xdr:row>
      <xdr:rowOff>75471</xdr:rowOff>
    </xdr:to>
    <xdr:sp macro="" textlink="">
      <xdr:nvSpPr>
        <xdr:cNvPr id="721" name="円/楕円 720"/>
        <xdr:cNvSpPr/>
      </xdr:nvSpPr>
      <xdr:spPr>
        <a:xfrm>
          <a:off x="14541500" y="166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91998</xdr:rowOff>
    </xdr:from>
    <xdr:ext cx="534377" cy="259045"/>
    <xdr:sp macro="" textlink="">
      <xdr:nvSpPr>
        <xdr:cNvPr id="722" name="テキスト ボックス 721"/>
        <xdr:cNvSpPr txBox="1"/>
      </xdr:nvSpPr>
      <xdr:spPr>
        <a:xfrm>
          <a:off x="14325111" y="163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146061</xdr:rowOff>
    </xdr:from>
    <xdr:to>
      <xdr:col>20</xdr:col>
      <xdr:colOff>9525</xdr:colOff>
      <xdr:row>97</xdr:row>
      <xdr:rowOff>76211</xdr:rowOff>
    </xdr:to>
    <xdr:sp macro="" textlink="">
      <xdr:nvSpPr>
        <xdr:cNvPr id="723" name="円/楕円 722"/>
        <xdr:cNvSpPr/>
      </xdr:nvSpPr>
      <xdr:spPr>
        <a:xfrm>
          <a:off x="13652500" y="166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92738</xdr:rowOff>
    </xdr:from>
    <xdr:ext cx="534377" cy="259045"/>
    <xdr:sp macro="" textlink="">
      <xdr:nvSpPr>
        <xdr:cNvPr id="724" name="テキスト ボックス 723"/>
        <xdr:cNvSpPr txBox="1"/>
      </xdr:nvSpPr>
      <xdr:spPr>
        <a:xfrm>
          <a:off x="13436111" y="1638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133848</xdr:rowOff>
    </xdr:from>
    <xdr:to>
      <xdr:col>18</xdr:col>
      <xdr:colOff>492125</xdr:colOff>
      <xdr:row>97</xdr:row>
      <xdr:rowOff>63998</xdr:rowOff>
    </xdr:to>
    <xdr:sp macro="" textlink="">
      <xdr:nvSpPr>
        <xdr:cNvPr id="725" name="円/楕円 724"/>
        <xdr:cNvSpPr/>
      </xdr:nvSpPr>
      <xdr:spPr>
        <a:xfrm>
          <a:off x="12763500" y="1659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80525</xdr:rowOff>
    </xdr:from>
    <xdr:ext cx="534377" cy="259045"/>
    <xdr:sp macro="" textlink="">
      <xdr:nvSpPr>
        <xdr:cNvPr id="726" name="テキスト ボックス 725"/>
        <xdr:cNvSpPr txBox="1"/>
      </xdr:nvSpPr>
      <xdr:spPr>
        <a:xfrm>
          <a:off x="12547111" y="16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lang="ja-JP" altLang="ja-JP" sz="1350" b="0" i="0" baseline="0">
              <a:solidFill>
                <a:schemeClr val="dk1"/>
              </a:solidFill>
              <a:effectLst/>
              <a:latin typeface="+mn-lt"/>
              <a:ea typeface="+mn-ea"/>
              <a:cs typeface="+mn-cs"/>
            </a:rPr>
            <a:t>主な構成項目である民生費は、住民一人当たり１</a:t>
          </a:r>
          <a:r>
            <a:rPr lang="ja-JP" altLang="en-US" sz="1350" b="0" i="0" baseline="0">
              <a:solidFill>
                <a:schemeClr val="dk1"/>
              </a:solidFill>
              <a:effectLst/>
              <a:latin typeface="+mn-lt"/>
              <a:ea typeface="+mn-ea"/>
              <a:cs typeface="+mn-cs"/>
            </a:rPr>
            <a:t>３５</a:t>
          </a:r>
          <a:r>
            <a:rPr lang="ja-JP" altLang="ja-JP" sz="1350" b="0" i="0" baseline="0">
              <a:solidFill>
                <a:schemeClr val="dk1"/>
              </a:solidFill>
              <a:effectLst/>
              <a:latin typeface="+mn-lt"/>
              <a:ea typeface="+mn-ea"/>
              <a:cs typeface="+mn-cs"/>
            </a:rPr>
            <a:t>，</a:t>
          </a:r>
          <a:r>
            <a:rPr lang="ja-JP" altLang="en-US" sz="1350" b="0" i="0" baseline="0">
              <a:solidFill>
                <a:schemeClr val="dk1"/>
              </a:solidFill>
              <a:effectLst/>
              <a:latin typeface="+mn-lt"/>
              <a:ea typeface="+mn-ea"/>
              <a:cs typeface="+mn-cs"/>
            </a:rPr>
            <a:t>３６１</a:t>
          </a:r>
          <a:r>
            <a:rPr lang="ja-JP" altLang="ja-JP" sz="1350" b="0" i="0" baseline="0">
              <a:solidFill>
                <a:schemeClr val="dk1"/>
              </a:solidFill>
              <a:effectLst/>
              <a:latin typeface="+mn-lt"/>
              <a:ea typeface="+mn-ea"/>
              <a:cs typeface="+mn-cs"/>
            </a:rPr>
            <a:t>円となっており、全国及び徳島県の平均値を下回っているものの、類似団体平均との比較では高い水準にある。この要因として</a:t>
          </a:r>
          <a:r>
            <a:rPr lang="ja-JP" altLang="en-US" sz="1350" b="0" i="0" baseline="0">
              <a:solidFill>
                <a:schemeClr val="dk1"/>
              </a:solidFill>
              <a:effectLst/>
              <a:latin typeface="+mn-lt"/>
              <a:ea typeface="+mn-ea"/>
              <a:cs typeface="+mn-cs"/>
            </a:rPr>
            <a:t>、</a:t>
          </a:r>
          <a:r>
            <a:rPr lang="ja-JP" altLang="ja-JP" sz="1350" b="0" i="0" baseline="0">
              <a:solidFill>
                <a:schemeClr val="dk1"/>
              </a:solidFill>
              <a:effectLst/>
              <a:latin typeface="+mn-lt"/>
              <a:ea typeface="+mn-ea"/>
              <a:cs typeface="+mn-cs"/>
            </a:rPr>
            <a:t>福祉関係経費及び子育て支援関係経費が膨らんでいることが挙げられる</a:t>
          </a:r>
          <a:r>
            <a:rPr lang="ja-JP" altLang="en-US" sz="1350" b="0" i="0" baseline="0">
              <a:solidFill>
                <a:schemeClr val="dk1"/>
              </a:solidFill>
              <a:effectLst/>
              <a:latin typeface="+mn-lt"/>
              <a:ea typeface="+mn-ea"/>
              <a:cs typeface="+mn-cs"/>
            </a:rPr>
            <a:t>が、特に平</a:t>
          </a:r>
          <a:r>
            <a:rPr lang="ja-JP" altLang="ja-JP" sz="1350" b="0" i="0" baseline="0">
              <a:solidFill>
                <a:schemeClr val="dk1"/>
              </a:solidFill>
              <a:effectLst/>
              <a:latin typeface="+mn-lt"/>
              <a:ea typeface="+mn-ea"/>
              <a:cs typeface="+mn-cs"/>
            </a:rPr>
            <a:t>成２</a:t>
          </a:r>
          <a:r>
            <a:rPr lang="ja-JP" altLang="en-US" sz="1350" b="0" i="0" baseline="0">
              <a:solidFill>
                <a:schemeClr val="dk1"/>
              </a:solidFill>
              <a:effectLst/>
              <a:latin typeface="+mn-lt"/>
              <a:ea typeface="+mn-ea"/>
              <a:cs typeface="+mn-cs"/>
            </a:rPr>
            <a:t>８</a:t>
          </a:r>
          <a:r>
            <a:rPr lang="ja-JP" altLang="ja-JP" sz="1350" b="0" i="0" baseline="0">
              <a:solidFill>
                <a:schemeClr val="dk1"/>
              </a:solidFill>
              <a:effectLst/>
              <a:latin typeface="+mn-lt"/>
              <a:ea typeface="+mn-ea"/>
              <a:cs typeface="+mn-cs"/>
            </a:rPr>
            <a:t>年度では、石井西幼保連携施設の整備</a:t>
          </a:r>
          <a:r>
            <a:rPr lang="ja-JP" altLang="en-US" sz="1350" b="0" i="0" baseline="0">
              <a:solidFill>
                <a:schemeClr val="dk1"/>
              </a:solidFill>
              <a:effectLst/>
              <a:latin typeface="+mn-lt"/>
              <a:ea typeface="+mn-ea"/>
              <a:cs typeface="+mn-cs"/>
            </a:rPr>
            <a:t>が本格化したことの影響が大きい。平成２９年度以降は学童保育施設の整備等が予測されるが、</a:t>
          </a:r>
          <a:r>
            <a:rPr lang="ja-JP" altLang="ja-JP" sz="1350" b="0" i="0" baseline="0">
              <a:solidFill>
                <a:schemeClr val="dk1"/>
              </a:solidFill>
              <a:effectLst/>
              <a:latin typeface="+mn-lt"/>
              <a:ea typeface="+mn-ea"/>
              <a:cs typeface="+mn-cs"/>
            </a:rPr>
            <a:t>今後は子育て支援施策等を推進しながらも、受益者負担の原則などを徹底し、財政を圧迫することのないよう上昇傾向の歯止めに努める。</a:t>
          </a:r>
          <a:endParaRPr lang="ja-JP" altLang="ja-JP" sz="1350">
            <a:effectLst/>
          </a:endParaRPr>
        </a:p>
        <a:p>
          <a:r>
            <a:rPr lang="ja-JP" altLang="ja-JP" sz="1350" b="0" i="0" baseline="0">
              <a:solidFill>
                <a:schemeClr val="dk1"/>
              </a:solidFill>
              <a:effectLst/>
              <a:latin typeface="+mn-lt"/>
              <a:ea typeface="+mn-ea"/>
              <a:cs typeface="+mn-cs"/>
            </a:rPr>
            <a:t>また、消防費は、住民一人当たり</a:t>
          </a:r>
          <a:r>
            <a:rPr lang="ja-JP" altLang="en-US" sz="1350" b="0" i="0" baseline="0">
              <a:solidFill>
                <a:schemeClr val="dk1"/>
              </a:solidFill>
              <a:effectLst/>
              <a:latin typeface="+mn-lt"/>
              <a:ea typeface="+mn-ea"/>
              <a:cs typeface="+mn-cs"/>
            </a:rPr>
            <a:t>２３</a:t>
          </a:r>
          <a:r>
            <a:rPr lang="ja-JP" altLang="ja-JP" sz="1350" b="0" i="0" baseline="0">
              <a:solidFill>
                <a:schemeClr val="dk1"/>
              </a:solidFill>
              <a:effectLst/>
              <a:latin typeface="+mn-lt"/>
              <a:ea typeface="+mn-ea"/>
              <a:cs typeface="+mn-cs"/>
            </a:rPr>
            <a:t>，６</a:t>
          </a:r>
          <a:r>
            <a:rPr lang="ja-JP" altLang="en-US" sz="1350" b="0" i="0" baseline="0">
              <a:solidFill>
                <a:schemeClr val="dk1"/>
              </a:solidFill>
              <a:effectLst/>
              <a:latin typeface="+mn-lt"/>
              <a:ea typeface="+mn-ea"/>
              <a:cs typeface="+mn-cs"/>
            </a:rPr>
            <a:t>４５</a:t>
          </a:r>
          <a:r>
            <a:rPr lang="ja-JP" altLang="ja-JP" sz="1350" b="0" i="0" baseline="0">
              <a:solidFill>
                <a:schemeClr val="dk1"/>
              </a:solidFill>
              <a:effectLst/>
              <a:latin typeface="+mn-lt"/>
              <a:ea typeface="+mn-ea"/>
              <a:cs typeface="+mn-cs"/>
            </a:rPr>
            <a:t>円となっている。全国及び徳島県の平均値を</a:t>
          </a:r>
          <a:r>
            <a:rPr lang="ja-JP" altLang="en-US" sz="1350" b="0" i="0" baseline="0">
              <a:solidFill>
                <a:schemeClr val="dk1"/>
              </a:solidFill>
              <a:effectLst/>
              <a:latin typeface="+mn-lt"/>
              <a:ea typeface="+mn-ea"/>
              <a:cs typeface="+mn-cs"/>
            </a:rPr>
            <a:t>大きく</a:t>
          </a:r>
          <a:r>
            <a:rPr lang="ja-JP" altLang="ja-JP" sz="1350" b="0" i="0" baseline="0">
              <a:solidFill>
                <a:schemeClr val="dk1"/>
              </a:solidFill>
              <a:effectLst/>
              <a:latin typeface="+mn-lt"/>
              <a:ea typeface="+mn-ea"/>
              <a:cs typeface="+mn-cs"/>
            </a:rPr>
            <a:t>上回っており、類似団体平均との比較において</a:t>
          </a:r>
          <a:r>
            <a:rPr lang="ja-JP" altLang="en-US" sz="1350" b="0" i="0" baseline="0">
              <a:solidFill>
                <a:schemeClr val="dk1"/>
              </a:solidFill>
              <a:effectLst/>
              <a:latin typeface="+mn-lt"/>
              <a:ea typeface="+mn-ea"/>
              <a:cs typeface="+mn-cs"/>
            </a:rPr>
            <a:t>も</a:t>
          </a:r>
          <a:r>
            <a:rPr lang="ja-JP" altLang="ja-JP" sz="1350" b="0" i="0" baseline="0">
              <a:solidFill>
                <a:schemeClr val="dk1"/>
              </a:solidFill>
              <a:effectLst/>
              <a:latin typeface="+mn-lt"/>
              <a:ea typeface="+mn-ea"/>
              <a:cs typeface="+mn-cs"/>
            </a:rPr>
            <a:t>高い水準にある。平成２</a:t>
          </a:r>
          <a:r>
            <a:rPr lang="ja-JP" altLang="en-US" sz="1350" b="0" i="0" baseline="0">
              <a:solidFill>
                <a:schemeClr val="dk1"/>
              </a:solidFill>
              <a:effectLst/>
              <a:latin typeface="+mn-lt"/>
              <a:ea typeface="+mn-ea"/>
              <a:cs typeface="+mn-cs"/>
            </a:rPr>
            <a:t>８</a:t>
          </a:r>
          <a:r>
            <a:rPr lang="ja-JP" altLang="ja-JP" sz="1350" b="0" i="0" baseline="0">
              <a:solidFill>
                <a:schemeClr val="dk1"/>
              </a:solidFill>
              <a:effectLst/>
              <a:latin typeface="+mn-lt"/>
              <a:ea typeface="+mn-ea"/>
              <a:cs typeface="+mn-cs"/>
            </a:rPr>
            <a:t>年度では、</a:t>
          </a:r>
          <a:r>
            <a:rPr lang="ja-JP" altLang="en-US" sz="1350" b="0" i="0" baseline="0">
              <a:solidFill>
                <a:schemeClr val="dk1"/>
              </a:solidFill>
              <a:effectLst/>
              <a:latin typeface="+mn-lt"/>
              <a:ea typeface="+mn-ea"/>
              <a:cs typeface="+mn-cs"/>
            </a:rPr>
            <a:t>同報系無線整備に</a:t>
          </a:r>
          <a:r>
            <a:rPr lang="ja-JP" altLang="ja-JP" sz="1350" b="0" i="0" baseline="0">
              <a:solidFill>
                <a:schemeClr val="dk1"/>
              </a:solidFill>
              <a:effectLst/>
              <a:latin typeface="+mn-lt"/>
              <a:ea typeface="+mn-ea"/>
              <a:cs typeface="+mn-cs"/>
            </a:rPr>
            <a:t>係る事業費が主な要因</a:t>
          </a:r>
          <a:r>
            <a:rPr lang="ja-JP" altLang="en-US" sz="1350" b="0" i="0" baseline="0">
              <a:solidFill>
                <a:schemeClr val="dk1"/>
              </a:solidFill>
              <a:effectLst/>
              <a:latin typeface="+mn-lt"/>
              <a:ea typeface="+mn-ea"/>
              <a:cs typeface="+mn-cs"/>
            </a:rPr>
            <a:t>となっている</a:t>
          </a:r>
          <a:r>
            <a:rPr lang="ja-JP" altLang="ja-JP" sz="1350" b="0" i="0" baseline="0">
              <a:solidFill>
                <a:schemeClr val="dk1"/>
              </a:solidFill>
              <a:effectLst/>
              <a:latin typeface="+mn-lt"/>
              <a:ea typeface="+mn-ea"/>
              <a:cs typeface="+mn-cs"/>
            </a:rPr>
            <a:t>。これは</a:t>
          </a:r>
          <a:r>
            <a:rPr lang="ja-JP" altLang="en-US" sz="1350" b="0" i="0" baseline="0">
              <a:solidFill>
                <a:schemeClr val="dk1"/>
              </a:solidFill>
              <a:effectLst/>
              <a:latin typeface="+mn-lt"/>
              <a:ea typeface="+mn-ea"/>
              <a:cs typeface="+mn-cs"/>
            </a:rPr>
            <a:t>災害情報等をいち早く住民に知らせるスピーカーを取り付けたもので</a:t>
          </a:r>
          <a:r>
            <a:rPr lang="ja-JP" altLang="ja-JP" sz="1350" b="0" i="0" baseline="0">
              <a:solidFill>
                <a:schemeClr val="dk1"/>
              </a:solidFill>
              <a:effectLst/>
              <a:latin typeface="+mn-lt"/>
              <a:ea typeface="+mn-ea"/>
              <a:cs typeface="+mn-cs"/>
            </a:rPr>
            <a:t>、南海トラフ巨大地震を始めとする災害等に対して安全かつ安心で豊かな町づくりを推進するため、限られた財源の中で災害対策事業等に重点的かつ積極的に取り組んできたことによるものである</a:t>
          </a:r>
          <a:r>
            <a:rPr lang="ja-JP" altLang="en-US" sz="1350" b="0" i="0" baseline="0">
              <a:solidFill>
                <a:schemeClr val="dk1"/>
              </a:solidFill>
              <a:effectLst/>
              <a:latin typeface="+mn-lt"/>
              <a:ea typeface="+mn-ea"/>
              <a:cs typeface="+mn-cs"/>
            </a:rPr>
            <a:t>。</a:t>
          </a:r>
          <a:endParaRPr kumimoji="1" lang="ja-JP" altLang="en-US" sz="13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近年は、実質収支額は大きな増減がなく、実質単年度収支も黒字で推移している。収支状況が黒字で安定しているため、財政調整基金の積立ができて</a:t>
          </a:r>
          <a:r>
            <a:rPr lang="ja-JP" altLang="en-US" sz="1400" b="0" i="0" baseline="0">
              <a:solidFill>
                <a:schemeClr val="dk1"/>
              </a:solidFill>
              <a:effectLst/>
              <a:latin typeface="+mn-lt"/>
              <a:ea typeface="+mn-ea"/>
              <a:cs typeface="+mn-cs"/>
            </a:rPr>
            <a:t>いる。このため、財政調整</a:t>
          </a:r>
          <a:r>
            <a:rPr lang="ja-JP" altLang="ja-JP" sz="1400" b="0" i="0" baseline="0">
              <a:solidFill>
                <a:schemeClr val="dk1"/>
              </a:solidFill>
              <a:effectLst/>
              <a:latin typeface="+mn-lt"/>
              <a:ea typeface="+mn-ea"/>
              <a:cs typeface="+mn-cs"/>
            </a:rPr>
            <a:t>基金</a:t>
          </a:r>
          <a:r>
            <a:rPr lang="ja-JP" altLang="en-US" sz="1400" b="0" i="0" baseline="0">
              <a:solidFill>
                <a:schemeClr val="dk1"/>
              </a:solidFill>
              <a:effectLst/>
              <a:latin typeface="+mn-lt"/>
              <a:ea typeface="+mn-ea"/>
              <a:cs typeface="+mn-cs"/>
            </a:rPr>
            <a:t>の</a:t>
          </a:r>
          <a:r>
            <a:rPr lang="ja-JP" altLang="ja-JP" sz="1400" b="0" i="0" baseline="0">
              <a:solidFill>
                <a:schemeClr val="dk1"/>
              </a:solidFill>
              <a:effectLst/>
              <a:latin typeface="+mn-lt"/>
              <a:ea typeface="+mn-ea"/>
              <a:cs typeface="+mn-cs"/>
            </a:rPr>
            <a:t>残高</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増加</a:t>
          </a:r>
          <a:r>
            <a:rPr lang="ja-JP" altLang="en-US" sz="1400" b="0" i="0" baseline="0">
              <a:solidFill>
                <a:schemeClr val="dk1"/>
              </a:solidFill>
              <a:effectLst/>
              <a:latin typeface="+mn-lt"/>
              <a:ea typeface="+mn-ea"/>
              <a:cs typeface="+mn-cs"/>
            </a:rPr>
            <a:t>を続けて</a:t>
          </a:r>
          <a:r>
            <a:rPr lang="ja-JP" altLang="ja-JP" sz="1400" b="0" i="0" baseline="0">
              <a:solidFill>
                <a:schemeClr val="dk1"/>
              </a:solidFill>
              <a:effectLst/>
              <a:latin typeface="+mn-lt"/>
              <a:ea typeface="+mn-ea"/>
              <a:cs typeface="+mn-cs"/>
            </a:rPr>
            <a:t>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徳島県石井町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一般会計、特別会計、公営企業会計の全てにおいて、赤字となっている会計はなく、連結実質赤字比率が算出されない状況が続いている。今後も各会計の基盤となる保険税や料金収入等を安定的に確保し、適正な財政運営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9813421</v>
      </c>
      <c r="BO4" s="411"/>
      <c r="BP4" s="411"/>
      <c r="BQ4" s="411"/>
      <c r="BR4" s="411"/>
      <c r="BS4" s="411"/>
      <c r="BT4" s="411"/>
      <c r="BU4" s="412"/>
      <c r="BV4" s="410">
        <v>9077639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7.3</v>
      </c>
      <c r="CU4" s="588"/>
      <c r="CV4" s="588"/>
      <c r="CW4" s="588"/>
      <c r="CX4" s="588"/>
      <c r="CY4" s="588"/>
      <c r="CZ4" s="588"/>
      <c r="DA4" s="589"/>
      <c r="DB4" s="587">
        <v>7.3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9311367</v>
      </c>
      <c r="BO5" s="416"/>
      <c r="BP5" s="416"/>
      <c r="BQ5" s="416"/>
      <c r="BR5" s="416"/>
      <c r="BS5" s="416"/>
      <c r="BT5" s="416"/>
      <c r="BU5" s="417"/>
      <c r="BV5" s="415">
        <v>8477397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89.2</v>
      </c>
      <c r="CU5" s="386"/>
      <c r="CV5" s="386"/>
      <c r="CW5" s="386"/>
      <c r="CX5" s="386"/>
      <c r="CY5" s="386"/>
      <c r="CZ5" s="386"/>
      <c r="DA5" s="387"/>
      <c r="DB5" s="385">
        <v>84.3</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502054</v>
      </c>
      <c r="BO6" s="416"/>
      <c r="BP6" s="416"/>
      <c r="BQ6" s="416"/>
      <c r="BR6" s="416"/>
      <c r="BS6" s="416"/>
      <c r="BT6" s="416"/>
      <c r="BU6" s="417"/>
      <c r="BV6" s="415">
        <v>600242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94.4</v>
      </c>
      <c r="CU6" s="562"/>
      <c r="CV6" s="562"/>
      <c r="CW6" s="562"/>
      <c r="CX6" s="562"/>
      <c r="CY6" s="562"/>
      <c r="CZ6" s="562"/>
      <c r="DA6" s="563"/>
      <c r="DB6" s="561">
        <v>90.3</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86905</v>
      </c>
      <c r="BO7" s="416"/>
      <c r="BP7" s="416"/>
      <c r="BQ7" s="416"/>
      <c r="BR7" s="416"/>
      <c r="BS7" s="416"/>
      <c r="BT7" s="416"/>
      <c r="BU7" s="417"/>
      <c r="BV7" s="415">
        <v>180067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5702212</v>
      </c>
      <c r="CU7" s="416"/>
      <c r="CV7" s="416"/>
      <c r="CW7" s="416"/>
      <c r="CX7" s="416"/>
      <c r="CY7" s="416"/>
      <c r="CZ7" s="416"/>
      <c r="DA7" s="417"/>
      <c r="DB7" s="415">
        <v>5744451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415149</v>
      </c>
      <c r="BO8" s="416"/>
      <c r="BP8" s="416"/>
      <c r="BQ8" s="416"/>
      <c r="BR8" s="416"/>
      <c r="BS8" s="416"/>
      <c r="BT8" s="416"/>
      <c r="BU8" s="417"/>
      <c r="BV8" s="415">
        <v>420175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25590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-5026</v>
      </c>
      <c r="BO9" s="416"/>
      <c r="BP9" s="416"/>
      <c r="BQ9" s="416"/>
      <c r="BR9" s="416"/>
      <c r="BS9" s="416"/>
      <c r="BT9" s="416"/>
      <c r="BU9" s="417"/>
      <c r="BV9" s="415">
        <v>-31762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25954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211000</v>
      </c>
      <c r="BO10" s="416"/>
      <c r="BP10" s="416"/>
      <c r="BQ10" s="416"/>
      <c r="BR10" s="416"/>
      <c r="BS10" s="416"/>
      <c r="BT10" s="416"/>
      <c r="BU10" s="417"/>
      <c r="BV10" s="415">
        <v>227000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26224</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160000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26051</v>
      </c>
      <c r="S13" s="517"/>
      <c r="T13" s="517"/>
      <c r="U13" s="517"/>
      <c r="V13" s="518"/>
      <c r="W13" s="504" t="s">
        <v>123</v>
      </c>
      <c r="X13" s="428"/>
      <c r="Y13" s="428"/>
      <c r="Z13" s="428"/>
      <c r="AA13" s="428"/>
      <c r="AB13" s="429"/>
      <c r="AC13" s="391">
        <v>1106</v>
      </c>
      <c r="AD13" s="392"/>
      <c r="AE13" s="392"/>
      <c r="AF13" s="392"/>
      <c r="AG13" s="393"/>
      <c r="AH13" s="391">
        <v>1258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45974</v>
      </c>
      <c r="BO13" s="416"/>
      <c r="BP13" s="416"/>
      <c r="BQ13" s="416"/>
      <c r="BR13" s="416"/>
      <c r="BS13" s="416"/>
      <c r="BT13" s="416"/>
      <c r="BU13" s="417"/>
      <c r="BV13" s="415">
        <v>195238</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5.5</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26357</v>
      </c>
      <c r="S14" s="517"/>
      <c r="T14" s="517"/>
      <c r="U14" s="517"/>
      <c r="V14" s="518"/>
      <c r="W14" s="519"/>
      <c r="X14" s="431"/>
      <c r="Y14" s="431"/>
      <c r="Z14" s="431"/>
      <c r="AA14" s="431"/>
      <c r="AB14" s="432"/>
      <c r="AC14" s="509">
        <v>9.6999999999999993</v>
      </c>
      <c r="AD14" s="510"/>
      <c r="AE14" s="510"/>
      <c r="AF14" s="510"/>
      <c r="AG14" s="511"/>
      <c r="AH14" s="509">
        <v>10.8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26209</v>
      </c>
      <c r="S15" s="517"/>
      <c r="T15" s="517"/>
      <c r="U15" s="517"/>
      <c r="V15" s="518"/>
      <c r="W15" s="504" t="s">
        <v>130</v>
      </c>
      <c r="X15" s="428"/>
      <c r="Y15" s="428"/>
      <c r="Z15" s="428"/>
      <c r="AA15" s="428"/>
      <c r="AB15" s="429"/>
      <c r="AC15" s="391">
        <v>2526</v>
      </c>
      <c r="AD15" s="392"/>
      <c r="AE15" s="392"/>
      <c r="AF15" s="392"/>
      <c r="AG15" s="393"/>
      <c r="AH15" s="391">
        <v>2659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2461259</v>
      </c>
      <c r="BO15" s="411"/>
      <c r="BP15" s="411"/>
      <c r="BQ15" s="411"/>
      <c r="BR15" s="411"/>
      <c r="BS15" s="411"/>
      <c r="BT15" s="411"/>
      <c r="BU15" s="412"/>
      <c r="BV15" s="410">
        <v>2370382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22.1</v>
      </c>
      <c r="AD16" s="510"/>
      <c r="AE16" s="510"/>
      <c r="AF16" s="510"/>
      <c r="AG16" s="511"/>
      <c r="AH16" s="509">
        <v>22.8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4739353</v>
      </c>
      <c r="BO16" s="416"/>
      <c r="BP16" s="416"/>
      <c r="BQ16" s="416"/>
      <c r="BR16" s="416"/>
      <c r="BS16" s="416"/>
      <c r="BT16" s="416"/>
      <c r="BU16" s="417"/>
      <c r="BV16" s="415">
        <v>4727594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7779</v>
      </c>
      <c r="AD17" s="392"/>
      <c r="AE17" s="392"/>
      <c r="AF17" s="392"/>
      <c r="AG17" s="393"/>
      <c r="AH17" s="391">
        <v>7745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3113924</v>
      </c>
      <c r="BO17" s="416"/>
      <c r="BP17" s="416"/>
      <c r="BQ17" s="416"/>
      <c r="BR17" s="416"/>
      <c r="BS17" s="416"/>
      <c r="BT17" s="416"/>
      <c r="BU17" s="417"/>
      <c r="BV17" s="415">
        <v>2990387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28.85</v>
      </c>
      <c r="M18" s="480"/>
      <c r="N18" s="480"/>
      <c r="O18" s="480"/>
      <c r="P18" s="480"/>
      <c r="Q18" s="480"/>
      <c r="R18" s="481"/>
      <c r="S18" s="481"/>
      <c r="T18" s="481"/>
      <c r="U18" s="481"/>
      <c r="V18" s="482"/>
      <c r="W18" s="496"/>
      <c r="X18" s="497"/>
      <c r="Y18" s="497"/>
      <c r="Z18" s="497"/>
      <c r="AA18" s="497"/>
      <c r="AB18" s="505"/>
      <c r="AC18" s="379">
        <v>68.2</v>
      </c>
      <c r="AD18" s="380"/>
      <c r="AE18" s="380"/>
      <c r="AF18" s="380"/>
      <c r="AG18" s="483"/>
      <c r="AH18" s="379">
        <v>66.400000000000006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5085126</v>
      </c>
      <c r="BO18" s="416"/>
      <c r="BP18" s="416"/>
      <c r="BQ18" s="416"/>
      <c r="BR18" s="416"/>
      <c r="BS18" s="416"/>
      <c r="BT18" s="416"/>
      <c r="BU18" s="417"/>
      <c r="BV18" s="415">
        <v>4986520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887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6893427</v>
      </c>
      <c r="BO19" s="416"/>
      <c r="BP19" s="416"/>
      <c r="BQ19" s="416"/>
      <c r="BR19" s="416"/>
      <c r="BS19" s="416"/>
      <c r="BT19" s="416"/>
      <c r="BU19" s="417"/>
      <c r="BV19" s="415">
        <v>6888498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9327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5616898</v>
      </c>
      <c r="BO23" s="416"/>
      <c r="BP23" s="416"/>
      <c r="BQ23" s="416"/>
      <c r="BR23" s="416"/>
      <c r="BS23" s="416"/>
      <c r="BT23" s="416"/>
      <c r="BU23" s="417"/>
      <c r="BV23" s="415">
        <v>5704804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7860</v>
      </c>
      <c r="R24" s="392"/>
      <c r="S24" s="392"/>
      <c r="T24" s="392"/>
      <c r="U24" s="392"/>
      <c r="V24" s="393"/>
      <c r="W24" s="457"/>
      <c r="X24" s="448"/>
      <c r="Y24" s="449"/>
      <c r="Z24" s="388" t="s">
        <v>154</v>
      </c>
      <c r="AA24" s="389"/>
      <c r="AB24" s="389"/>
      <c r="AC24" s="389"/>
      <c r="AD24" s="389"/>
      <c r="AE24" s="389"/>
      <c r="AF24" s="389"/>
      <c r="AG24" s="390"/>
      <c r="AH24" s="391">
        <v>175</v>
      </c>
      <c r="AI24" s="392"/>
      <c r="AJ24" s="392"/>
      <c r="AK24" s="392"/>
      <c r="AL24" s="393"/>
      <c r="AM24" s="391">
        <v>493675</v>
      </c>
      <c r="AN24" s="392"/>
      <c r="AO24" s="392"/>
      <c r="AP24" s="392"/>
      <c r="AQ24" s="392"/>
      <c r="AR24" s="393"/>
      <c r="AS24" s="391">
        <v>2821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1859784</v>
      </c>
      <c r="BO24" s="416"/>
      <c r="BP24" s="416"/>
      <c r="BQ24" s="416"/>
      <c r="BR24" s="416"/>
      <c r="BS24" s="416"/>
      <c r="BT24" s="416"/>
      <c r="BU24" s="417"/>
      <c r="BV24" s="415">
        <v>2233832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6290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144535</v>
      </c>
      <c r="BO25" s="411"/>
      <c r="BP25" s="411"/>
      <c r="BQ25" s="411"/>
      <c r="BR25" s="411"/>
      <c r="BS25" s="411"/>
      <c r="BT25" s="411"/>
      <c r="BU25" s="412"/>
      <c r="BV25" s="410">
        <v>115427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5740</v>
      </c>
      <c r="R26" s="392"/>
      <c r="S26" s="392"/>
      <c r="T26" s="392"/>
      <c r="U26" s="392"/>
      <c r="V26" s="393"/>
      <c r="W26" s="457"/>
      <c r="X26" s="448"/>
      <c r="Y26" s="449"/>
      <c r="Z26" s="388" t="s">
        <v>160</v>
      </c>
      <c r="AA26" s="470"/>
      <c r="AB26" s="470"/>
      <c r="AC26" s="470"/>
      <c r="AD26" s="470"/>
      <c r="AE26" s="470"/>
      <c r="AF26" s="470"/>
      <c r="AG26" s="471"/>
      <c r="AH26" s="391">
        <v>24</v>
      </c>
      <c r="AI26" s="392"/>
      <c r="AJ26" s="392"/>
      <c r="AK26" s="392"/>
      <c r="AL26" s="393"/>
      <c r="AM26" s="391">
        <v>74688</v>
      </c>
      <c r="AN26" s="392"/>
      <c r="AO26" s="392"/>
      <c r="AP26" s="392"/>
      <c r="AQ26" s="392"/>
      <c r="AR26" s="393"/>
      <c r="AS26" s="391">
        <v>3112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2980</v>
      </c>
      <c r="R27" s="392"/>
      <c r="S27" s="392"/>
      <c r="T27" s="392"/>
      <c r="U27" s="392"/>
      <c r="V27" s="393"/>
      <c r="W27" s="457"/>
      <c r="X27" s="448"/>
      <c r="Y27" s="449"/>
      <c r="Z27" s="388" t="s">
        <v>163</v>
      </c>
      <c r="AA27" s="389"/>
      <c r="AB27" s="389"/>
      <c r="AC27" s="389"/>
      <c r="AD27" s="389"/>
      <c r="AE27" s="389"/>
      <c r="AF27" s="389"/>
      <c r="AG27" s="390"/>
      <c r="AH27" s="391">
        <v>27</v>
      </c>
      <c r="AI27" s="392"/>
      <c r="AJ27" s="392"/>
      <c r="AK27" s="392"/>
      <c r="AL27" s="393"/>
      <c r="AM27" s="391">
        <v>86689</v>
      </c>
      <c r="AN27" s="392"/>
      <c r="AO27" s="392"/>
      <c r="AP27" s="392"/>
      <c r="AQ27" s="392"/>
      <c r="AR27" s="393"/>
      <c r="AS27" s="391">
        <v>3211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292000</v>
      </c>
      <c r="BO27" s="419"/>
      <c r="BP27" s="419"/>
      <c r="BQ27" s="419"/>
      <c r="BR27" s="419"/>
      <c r="BS27" s="419"/>
      <c r="BT27" s="419"/>
      <c r="BU27" s="420"/>
      <c r="BV27" s="418">
        <v>292000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2495</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2810000</v>
      </c>
      <c r="BO28" s="411"/>
      <c r="BP28" s="411"/>
      <c r="BQ28" s="411"/>
      <c r="BR28" s="411"/>
      <c r="BS28" s="411"/>
      <c r="BT28" s="411"/>
      <c r="BU28" s="412"/>
      <c r="BV28" s="410">
        <v>2759000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12</v>
      </c>
      <c r="M29" s="392"/>
      <c r="N29" s="392"/>
      <c r="O29" s="392"/>
      <c r="P29" s="393"/>
      <c r="Q29" s="391">
        <v>2030</v>
      </c>
      <c r="R29" s="392"/>
      <c r="S29" s="392"/>
      <c r="T29" s="392"/>
      <c r="U29" s="392"/>
      <c r="V29" s="393"/>
      <c r="W29" s="458"/>
      <c r="X29" s="459"/>
      <c r="Y29" s="460"/>
      <c r="Z29" s="388" t="s">
        <v>170</v>
      </c>
      <c r="AA29" s="389"/>
      <c r="AB29" s="389"/>
      <c r="AC29" s="389"/>
      <c r="AD29" s="389"/>
      <c r="AE29" s="389"/>
      <c r="AF29" s="389"/>
      <c r="AG29" s="390"/>
      <c r="AH29" s="391">
        <v>202</v>
      </c>
      <c r="AI29" s="392"/>
      <c r="AJ29" s="392"/>
      <c r="AK29" s="392"/>
      <c r="AL29" s="393"/>
      <c r="AM29" s="391">
        <v>580364</v>
      </c>
      <c r="AN29" s="392"/>
      <c r="AO29" s="392"/>
      <c r="AP29" s="392"/>
      <c r="AQ29" s="392"/>
      <c r="AR29" s="393"/>
      <c r="AS29" s="391">
        <v>2873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1130000</v>
      </c>
      <c r="BO29" s="416"/>
      <c r="BP29" s="416"/>
      <c r="BQ29" s="416"/>
      <c r="BR29" s="416"/>
      <c r="BS29" s="416"/>
      <c r="BT29" s="416"/>
      <c r="BU29" s="417"/>
      <c r="BV29" s="415">
        <v>1372000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1013674</v>
      </c>
      <c r="BO30" s="419"/>
      <c r="BP30" s="419"/>
      <c r="BQ30" s="419"/>
      <c r="BR30" s="419"/>
      <c r="BS30" s="419"/>
      <c r="BT30" s="419"/>
      <c r="BU30" s="420"/>
      <c r="BV30" s="418">
        <v>1016922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石井町国民健康保険特別会計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石井町水道事業会計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名西消防組合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石井町土地開発公社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石井町住宅新築資金等貸付事業特別会計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石井町介護保険特別会計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徳島県市町村議会議員公務災害補償等組合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石井町給与集中管理特別会計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石井町後期高齢者医療特別会計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徳島県市町村総合事務組合（一般会計）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徳島県市町村総合事務組合（滞納整理機構特別会計）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徳島県後期高齢者医療広域連合（一般会計）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徳島県後期高齢者医療広域連合（後期高齢者医療事業会計）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4"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6.55</v>
      </c>
      <c r="G34" s="33">
        <v>6.25</v>
      </c>
      <c r="H34" s="33">
        <v>7.9</v>
      </c>
      <c r="I34" s="33">
        <v>7.3</v>
      </c>
      <c r="J34" s="34">
        <v>7.28</v>
      </c>
      <c r="K34" s="22"/>
      <c r="L34" s="22"/>
      <c r="M34" s="22"/>
      <c r="N34" s="22"/>
      <c r="O34" s="22"/>
      <c r="P34" s="22"/>
    </row>
    <row r="35" spans="1:16" ht="39" customHeight="1">
      <c r="A35" s="22"/>
      <c r="B35" s="35"/>
      <c r="C35" s="1178" t="s">
        <v>526</v>
      </c>
      <c r="D35" s="1179"/>
      <c r="E35" s="1180"/>
      <c r="F35" s="36">
        <v>3.6</v>
      </c>
      <c r="G35" s="37">
        <v>3.86</v>
      </c>
      <c r="H35" s="37">
        <v>5.9</v>
      </c>
      <c r="I35" s="37">
        <v>3.65</v>
      </c>
      <c r="J35" s="38">
        <v>4.76</v>
      </c>
      <c r="K35" s="22"/>
      <c r="L35" s="22"/>
      <c r="M35" s="22"/>
      <c r="N35" s="22"/>
      <c r="O35" s="22"/>
      <c r="P35" s="22"/>
    </row>
    <row r="36" spans="1:16" ht="39" customHeight="1">
      <c r="A36" s="22"/>
      <c r="B36" s="35"/>
      <c r="C36" s="1178" t="s">
        <v>527</v>
      </c>
      <c r="D36" s="1179"/>
      <c r="E36" s="1180"/>
      <c r="F36" s="36">
        <v>3.98</v>
      </c>
      <c r="G36" s="37">
        <v>4.05</v>
      </c>
      <c r="H36" s="37">
        <v>3.43</v>
      </c>
      <c r="I36" s="37">
        <v>3.4</v>
      </c>
      <c r="J36" s="38">
        <v>4</v>
      </c>
      <c r="K36" s="22"/>
      <c r="L36" s="22"/>
      <c r="M36" s="22"/>
      <c r="N36" s="22"/>
      <c r="O36" s="22"/>
      <c r="P36" s="22"/>
    </row>
    <row r="37" spans="1:16" ht="39" customHeight="1">
      <c r="A37" s="22"/>
      <c r="B37" s="35"/>
      <c r="C37" s="1178" t="s">
        <v>528</v>
      </c>
      <c r="D37" s="1179"/>
      <c r="E37" s="1180"/>
      <c r="F37" s="36">
        <v>1.07</v>
      </c>
      <c r="G37" s="37">
        <v>1.32</v>
      </c>
      <c r="H37" s="37">
        <v>1.1100000000000001</v>
      </c>
      <c r="I37" s="37">
        <v>1.25</v>
      </c>
      <c r="J37" s="38">
        <v>1.52</v>
      </c>
      <c r="K37" s="22"/>
      <c r="L37" s="22"/>
      <c r="M37" s="22"/>
      <c r="N37" s="22"/>
      <c r="O37" s="22"/>
      <c r="P37" s="22"/>
    </row>
    <row r="38" spans="1:16" ht="39" customHeight="1">
      <c r="A38" s="22"/>
      <c r="B38" s="35"/>
      <c r="C38" s="1178" t="s">
        <v>529</v>
      </c>
      <c r="D38" s="1179"/>
      <c r="E38" s="1180"/>
      <c r="F38" s="36">
        <v>0.12</v>
      </c>
      <c r="G38" s="37">
        <v>0.02</v>
      </c>
      <c r="H38" s="37">
        <v>0.02</v>
      </c>
      <c r="I38" s="37">
        <v>0.01</v>
      </c>
      <c r="J38" s="38">
        <v>0.03</v>
      </c>
      <c r="K38" s="22"/>
      <c r="L38" s="22"/>
      <c r="M38" s="22"/>
      <c r="N38" s="22"/>
      <c r="O38" s="22"/>
      <c r="P38" s="22"/>
    </row>
    <row r="39" spans="1:16" ht="39" customHeight="1">
      <c r="A39" s="22"/>
      <c r="B39" s="35"/>
      <c r="C39" s="1178" t="s">
        <v>530</v>
      </c>
      <c r="D39" s="1179"/>
      <c r="E39" s="1180"/>
      <c r="F39" s="36">
        <v>0</v>
      </c>
      <c r="G39" s="37">
        <v>0</v>
      </c>
      <c r="H39" s="37">
        <v>0.01</v>
      </c>
      <c r="I39" s="37">
        <v>0.01</v>
      </c>
      <c r="J39" s="38">
        <v>0</v>
      </c>
      <c r="K39" s="22"/>
      <c r="L39" s="22"/>
      <c r="M39" s="22"/>
      <c r="N39" s="22"/>
      <c r="O39" s="22"/>
      <c r="P39" s="22"/>
    </row>
    <row r="40" spans="1:16" ht="39" customHeight="1">
      <c r="A40" s="22"/>
      <c r="B40" s="35"/>
      <c r="C40" s="1178" t="s">
        <v>531</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533</v>
      </c>
      <c r="D43" s="1182"/>
      <c r="E43" s="1183"/>
      <c r="F43" s="41" t="s">
        <v>480</v>
      </c>
      <c r="G43" s="42" t="s">
        <v>480</v>
      </c>
      <c r="H43" s="42" t="s">
        <v>480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4"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1050</v>
      </c>
      <c r="L45" s="60">
        <v>1019</v>
      </c>
      <c r="M45" s="60">
        <v>1012</v>
      </c>
      <c r="N45" s="60">
        <v>818</v>
      </c>
      <c r="O45" s="61">
        <v>815</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4</v>
      </c>
      <c r="L48" s="64">
        <v>5</v>
      </c>
      <c r="M48" s="64">
        <v>4</v>
      </c>
      <c r="N48" s="64">
        <v>4</v>
      </c>
      <c r="O48" s="65">
        <v>4</v>
      </c>
      <c r="P48" s="48"/>
      <c r="Q48" s="48"/>
      <c r="R48" s="48"/>
      <c r="S48" s="48"/>
      <c r="T48" s="48"/>
      <c r="U48" s="48"/>
    </row>
    <row r="49" spans="1:21" ht="30.75" customHeight="1">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660</v>
      </c>
      <c r="L52" s="64">
        <v>639</v>
      </c>
      <c r="M52" s="64">
        <v>665</v>
      </c>
      <c r="N52" s="64">
        <v>570</v>
      </c>
      <c r="O52" s="65">
        <v>564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394</v>
      </c>
      <c r="L53" s="69">
        <v>385</v>
      </c>
      <c r="M53" s="69">
        <v>351</v>
      </c>
      <c r="N53" s="69">
        <v>252</v>
      </c>
      <c r="O53" s="70">
        <v>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6328</v>
      </c>
      <c r="J41" s="83">
        <v>6015</v>
      </c>
      <c r="K41" s="83">
        <v>5985</v>
      </c>
      <c r="L41" s="83">
        <v>5705</v>
      </c>
      <c r="M41" s="84">
        <v>5617</v>
      </c>
    </row>
    <row r="42" spans="2:13" ht="27.75" customHeight="1">
      <c r="B42" s="1204"/>
      <c r="C42" s="1205"/>
      <c r="D42" s="85"/>
      <c r="E42" s="1208" t="s">
        <v>26</v>
      </c>
      <c r="F42" s="1208"/>
      <c r="G42" s="1208"/>
      <c r="H42" s="1209"/>
      <c r="I42" s="86" t="s">
        <v>480</v>
      </c>
      <c r="J42" s="87" t="s">
        <v>480</v>
      </c>
      <c r="K42" s="87" t="s">
        <v>480</v>
      </c>
      <c r="L42" s="87" t="s">
        <v>480</v>
      </c>
      <c r="M42" s="88" t="s">
        <v>480</v>
      </c>
    </row>
    <row r="43" spans="2:13" ht="27.75" customHeight="1">
      <c r="B43" s="1204"/>
      <c r="C43" s="1205"/>
      <c r="D43" s="85"/>
      <c r="E43" s="1208" t="s">
        <v>27</v>
      </c>
      <c r="F43" s="1208"/>
      <c r="G43" s="1208"/>
      <c r="H43" s="1209"/>
      <c r="I43" s="86">
        <v>31</v>
      </c>
      <c r="J43" s="87">
        <v>37</v>
      </c>
      <c r="K43" s="87">
        <v>34</v>
      </c>
      <c r="L43" s="87">
        <v>29</v>
      </c>
      <c r="M43" s="88">
        <v>23</v>
      </c>
    </row>
    <row r="44" spans="2:13" ht="27.75" customHeight="1">
      <c r="B44" s="1204"/>
      <c r="C44" s="1205"/>
      <c r="D44" s="85"/>
      <c r="E44" s="1208" t="s">
        <v>28</v>
      </c>
      <c r="F44" s="1208"/>
      <c r="G44" s="1208"/>
      <c r="H44" s="1209"/>
      <c r="I44" s="86" t="s">
        <v>480</v>
      </c>
      <c r="J44" s="87" t="s">
        <v>480</v>
      </c>
      <c r="K44" s="87" t="s">
        <v>480</v>
      </c>
      <c r="L44" s="87" t="s">
        <v>480</v>
      </c>
      <c r="M44" s="88" t="s">
        <v>480</v>
      </c>
    </row>
    <row r="45" spans="2:13" ht="27.75" customHeight="1">
      <c r="B45" s="1204"/>
      <c r="C45" s="1205"/>
      <c r="D45" s="85"/>
      <c r="E45" s="1208" t="s">
        <v>29</v>
      </c>
      <c r="F45" s="1208"/>
      <c r="G45" s="1208"/>
      <c r="H45" s="1209"/>
      <c r="I45" s="86">
        <v>1579</v>
      </c>
      <c r="J45" s="87">
        <v>1548</v>
      </c>
      <c r="K45" s="87">
        <v>1646</v>
      </c>
      <c r="L45" s="87">
        <v>1543</v>
      </c>
      <c r="M45" s="88">
        <v>1244</v>
      </c>
    </row>
    <row r="46" spans="2:13" ht="27.75" customHeight="1">
      <c r="B46" s="1204"/>
      <c r="C46" s="1205"/>
      <c r="D46" s="89"/>
      <c r="E46" s="1208" t="s">
        <v>30</v>
      </c>
      <c r="F46" s="1208"/>
      <c r="G46" s="1208"/>
      <c r="H46" s="1209"/>
      <c r="I46" s="86" t="s">
        <v>480</v>
      </c>
      <c r="J46" s="87" t="s">
        <v>480</v>
      </c>
      <c r="K46" s="87" t="s">
        <v>480</v>
      </c>
      <c r="L46" s="87" t="s">
        <v>480</v>
      </c>
      <c r="M46" s="88" t="s">
        <v>480</v>
      </c>
    </row>
    <row r="47" spans="2:13" ht="27.75" customHeight="1">
      <c r="B47" s="1204"/>
      <c r="C47" s="1205"/>
      <c r="D47" s="90"/>
      <c r="E47" s="1218" t="s">
        <v>31</v>
      </c>
      <c r="F47" s="1219"/>
      <c r="G47" s="1219"/>
      <c r="H47" s="1220"/>
      <c r="I47" s="86" t="s">
        <v>480</v>
      </c>
      <c r="J47" s="87" t="s">
        <v>480</v>
      </c>
      <c r="K47" s="87" t="s">
        <v>480</v>
      </c>
      <c r="L47" s="87" t="s">
        <v>480</v>
      </c>
      <c r="M47" s="88" t="s">
        <v>480</v>
      </c>
    </row>
    <row r="48" spans="2:13" ht="27.75" customHeight="1">
      <c r="B48" s="1204"/>
      <c r="C48" s="1205"/>
      <c r="D48" s="85"/>
      <c r="E48" s="1208" t="s">
        <v>32</v>
      </c>
      <c r="F48" s="1208"/>
      <c r="G48" s="1208"/>
      <c r="H48" s="1209"/>
      <c r="I48" s="86" t="s">
        <v>480</v>
      </c>
      <c r="J48" s="87" t="s">
        <v>480</v>
      </c>
      <c r="K48" s="87" t="s">
        <v>480</v>
      </c>
      <c r="L48" s="87" t="s">
        <v>480</v>
      </c>
      <c r="M48" s="88" t="s">
        <v>480</v>
      </c>
    </row>
    <row r="49" spans="2:13" ht="27.75" customHeight="1">
      <c r="B49" s="1206"/>
      <c r="C49" s="1207"/>
      <c r="D49" s="85"/>
      <c r="E49" s="1208" t="s">
        <v>33</v>
      </c>
      <c r="F49" s="1208"/>
      <c r="G49" s="1208"/>
      <c r="H49" s="1209"/>
      <c r="I49" s="86" t="s">
        <v>480</v>
      </c>
      <c r="J49" s="87" t="s">
        <v>480</v>
      </c>
      <c r="K49" s="87" t="s">
        <v>480</v>
      </c>
      <c r="L49" s="87" t="s">
        <v>480</v>
      </c>
      <c r="M49" s="88" t="s">
        <v>480</v>
      </c>
    </row>
    <row r="50" spans="2:13" ht="27.75" customHeight="1">
      <c r="B50" s="1202" t="s">
        <v>34</v>
      </c>
      <c r="C50" s="1203"/>
      <c r="D50" s="91"/>
      <c r="E50" s="1208" t="s">
        <v>35</v>
      </c>
      <c r="F50" s="1208"/>
      <c r="G50" s="1208"/>
      <c r="H50" s="1209"/>
      <c r="I50" s="86">
        <v>5221</v>
      </c>
      <c r="J50" s="87">
        <v>5599</v>
      </c>
      <c r="K50" s="87">
        <v>5353</v>
      </c>
      <c r="L50" s="87">
        <v>5846</v>
      </c>
      <c r="M50" s="88">
        <v>5662</v>
      </c>
    </row>
    <row r="51" spans="2:13" ht="27.75" customHeight="1">
      <c r="B51" s="1204"/>
      <c r="C51" s="1205"/>
      <c r="D51" s="85"/>
      <c r="E51" s="1208" t="s">
        <v>36</v>
      </c>
      <c r="F51" s="1208"/>
      <c r="G51" s="1208"/>
      <c r="H51" s="1209"/>
      <c r="I51" s="86">
        <v>13</v>
      </c>
      <c r="J51" s="87">
        <v>18</v>
      </c>
      <c r="K51" s="87">
        <v>24</v>
      </c>
      <c r="L51" s="87">
        <v>34</v>
      </c>
      <c r="M51" s="88">
        <v>34</v>
      </c>
    </row>
    <row r="52" spans="2:13" ht="27.75" customHeight="1">
      <c r="B52" s="1206"/>
      <c r="C52" s="1207"/>
      <c r="D52" s="85"/>
      <c r="E52" s="1208" t="s">
        <v>37</v>
      </c>
      <c r="F52" s="1208"/>
      <c r="G52" s="1208"/>
      <c r="H52" s="1209"/>
      <c r="I52" s="86">
        <v>5738</v>
      </c>
      <c r="J52" s="87">
        <v>5628</v>
      </c>
      <c r="K52" s="87">
        <v>5467</v>
      </c>
      <c r="L52" s="87">
        <v>5449</v>
      </c>
      <c r="M52" s="88">
        <v>5255</v>
      </c>
    </row>
    <row r="53" spans="2:13" ht="27.75" customHeight="1" thickBot="1">
      <c r="B53" s="1210" t="s">
        <v>21</v>
      </c>
      <c r="C53" s="1211"/>
      <c r="D53" s="92"/>
      <c r="E53" s="1212" t="s">
        <v>38</v>
      </c>
      <c r="F53" s="1212"/>
      <c r="G53" s="1212"/>
      <c r="H53" s="1213"/>
      <c r="I53" s="93">
        <v>-3033</v>
      </c>
      <c r="J53" s="94">
        <v>-3646</v>
      </c>
      <c r="K53" s="94">
        <v>-3179</v>
      </c>
      <c r="L53" s="94">
        <v>-4053</v>
      </c>
      <c r="M53" s="95">
        <v>-4066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4294967294"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1" t="s">
        <v>555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557</v>
      </c>
      <c r="H51" s="1234"/>
      <c r="I51" s="1239" t="s">
        <v>558</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559</v>
      </c>
      <c r="J53" s="1243"/>
      <c r="K53" s="1250"/>
      <c r="L53" s="1250"/>
      <c r="M53" s="1250"/>
      <c r="N53" s="1252">
        <v>61.1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560</v>
      </c>
      <c r="H55" s="1245"/>
      <c r="I55" s="1243" t="s">
        <v>558</v>
      </c>
      <c r="J55" s="1243"/>
      <c r="K55" s="1241"/>
      <c r="L55" s="1241"/>
      <c r="M55" s="1241"/>
      <c r="N55" s="1242">
        <v>13</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559</v>
      </c>
      <c r="J57" s="1253"/>
      <c r="K57" s="1250"/>
      <c r="L57" s="1250"/>
      <c r="M57" s="1250"/>
      <c r="N57" s="1252">
        <v>53.4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21" t="s">
        <v>562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557</v>
      </c>
      <c r="H73" s="1234"/>
      <c r="I73" s="1239" t="s">
        <v>558</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564</v>
      </c>
      <c r="J75" s="1243"/>
      <c r="K75" s="1252">
        <v>8.3000000000000007</v>
      </c>
      <c r="L75" s="1252">
        <v>7.9</v>
      </c>
      <c r="M75" s="1252">
        <v>7.4</v>
      </c>
      <c r="N75" s="1252">
        <v>6.4</v>
      </c>
      <c r="O75" s="1252">
        <v>5.5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560</v>
      </c>
      <c r="H77" s="1245"/>
      <c r="I77" s="1243" t="s">
        <v>558</v>
      </c>
      <c r="J77" s="1243"/>
      <c r="K77" s="1254">
        <v>30.7</v>
      </c>
      <c r="L77" s="1254">
        <v>22.3</v>
      </c>
      <c r="M77" s="1242">
        <v>20.3</v>
      </c>
      <c r="N77" s="1242">
        <v>13</v>
      </c>
      <c r="O77" s="1242">
        <v>21</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564</v>
      </c>
      <c r="J79" s="1253"/>
      <c r="K79" s="1256">
        <v>9.1999999999999993</v>
      </c>
      <c r="L79" s="1256">
        <v>8.5</v>
      </c>
      <c r="M79" s="1256">
        <v>7.7</v>
      </c>
      <c r="N79" s="1256">
        <v>6.8</v>
      </c>
      <c r="O79" s="1256">
        <v>6.8</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25261</v>
      </c>
      <c r="E3" s="118"/>
      <c r="F3" s="119">
        <v>46819</v>
      </c>
      <c r="G3" s="120"/>
      <c r="H3" s="121"/>
    </row>
    <row r="4" spans="1:8">
      <c r="A4" s="122"/>
      <c r="B4" s="123"/>
      <c r="C4" s="124"/>
      <c r="D4" s="125">
        <v>9792</v>
      </c>
      <c r="E4" s="126"/>
      <c r="F4" s="127">
        <v>24121</v>
      </c>
      <c r="G4" s="128"/>
      <c r="H4" s="129"/>
    </row>
    <row r="5" spans="1:8">
      <c r="A5" s="110" t="s">
        <v>514</v>
      </c>
      <c r="B5" s="115"/>
      <c r="C5" s="116"/>
      <c r="D5" s="117">
        <v>29887</v>
      </c>
      <c r="E5" s="118"/>
      <c r="F5" s="119">
        <v>53270</v>
      </c>
      <c r="G5" s="120"/>
      <c r="H5" s="121"/>
    </row>
    <row r="6" spans="1:8">
      <c r="A6" s="122"/>
      <c r="B6" s="123"/>
      <c r="C6" s="124"/>
      <c r="D6" s="125">
        <v>18782</v>
      </c>
      <c r="E6" s="126"/>
      <c r="F6" s="127">
        <v>24316</v>
      </c>
      <c r="G6" s="128"/>
      <c r="H6" s="129"/>
    </row>
    <row r="7" spans="1:8">
      <c r="A7" s="110" t="s">
        <v>515</v>
      </c>
      <c r="B7" s="115"/>
      <c r="C7" s="116"/>
      <c r="D7" s="117">
        <v>55200</v>
      </c>
      <c r="E7" s="118"/>
      <c r="F7" s="119">
        <v>53292</v>
      </c>
      <c r="G7" s="120"/>
      <c r="H7" s="121"/>
    </row>
    <row r="8" spans="1:8">
      <c r="A8" s="122"/>
      <c r="B8" s="123"/>
      <c r="C8" s="124"/>
      <c r="D8" s="125">
        <v>44182</v>
      </c>
      <c r="E8" s="126"/>
      <c r="F8" s="127">
        <v>28900</v>
      </c>
      <c r="G8" s="128"/>
      <c r="H8" s="129"/>
    </row>
    <row r="9" spans="1:8">
      <c r="A9" s="110" t="s">
        <v>516</v>
      </c>
      <c r="B9" s="115"/>
      <c r="C9" s="116"/>
      <c r="D9" s="117">
        <v>21622</v>
      </c>
      <c r="E9" s="118"/>
      <c r="F9" s="119">
        <v>49919</v>
      </c>
      <c r="G9" s="120"/>
      <c r="H9" s="121"/>
    </row>
    <row r="10" spans="1:8">
      <c r="A10" s="122"/>
      <c r="B10" s="123"/>
      <c r="C10" s="124"/>
      <c r="D10" s="125">
        <v>14160</v>
      </c>
      <c r="E10" s="126"/>
      <c r="F10" s="127">
        <v>26398</v>
      </c>
      <c r="G10" s="128"/>
      <c r="H10" s="129"/>
    </row>
    <row r="11" spans="1:8">
      <c r="A11" s="110" t="s">
        <v>517</v>
      </c>
      <c r="B11" s="115"/>
      <c r="C11" s="116"/>
      <c r="D11" s="117">
        <v>60163</v>
      </c>
      <c r="E11" s="118"/>
      <c r="F11" s="119">
        <v>47738</v>
      </c>
      <c r="G11" s="120"/>
      <c r="H11" s="121"/>
    </row>
    <row r="12" spans="1:8">
      <c r="A12" s="122"/>
      <c r="B12" s="123"/>
      <c r="C12" s="130"/>
      <c r="D12" s="125">
        <v>35433</v>
      </c>
      <c r="E12" s="126"/>
      <c r="F12" s="127">
        <v>24937</v>
      </c>
      <c r="G12" s="128"/>
      <c r="H12" s="129"/>
    </row>
    <row r="13" spans="1:8">
      <c r="A13" s="110"/>
      <c r="B13" s="115"/>
      <c r="C13" s="131"/>
      <c r="D13" s="132">
        <v>38427</v>
      </c>
      <c r="E13" s="133"/>
      <c r="F13" s="134">
        <v>50208</v>
      </c>
      <c r="G13" s="135"/>
      <c r="H13" s="121"/>
    </row>
    <row r="14" spans="1:8">
      <c r="A14" s="122"/>
      <c r="B14" s="123"/>
      <c r="C14" s="124"/>
      <c r="D14" s="125">
        <v>24470</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6.56</v>
      </c>
      <c r="C19" s="136">
        <f>ROUND(VALUE(SUBSTITUTE(実質収支比率等に係る経年分析!G$48,"▲","-")),2)</f>
        <v>6.26</v>
      </c>
      <c r="D19" s="136">
        <f>ROUND(VALUE(SUBSTITUTE(実質収支比率等に係る経年分析!H$48,"▲","-")),2)</f>
        <v>7.91</v>
      </c>
      <c r="E19" s="136">
        <f>ROUND(VALUE(SUBSTITUTE(実質収支比率等に係る経年分析!I$48,"▲","-")),2)</f>
        <v>7.31</v>
      </c>
      <c r="F19" s="136">
        <f>ROUND(VALUE(SUBSTITUTE(実質収支比率等に係る経年分析!J$48,"▲","-")),2)</f>
        <v>7.28</v>
      </c>
    </row>
    <row r="20" spans="1:11">
      <c r="A20" s="136" t="s">
        <v>43</v>
      </c>
      <c r="B20" s="136">
        <f>ROUND(VALUE(SUBSTITUTE(実質収支比率等に係る経年分析!F$47,"▲","-")),2)</f>
        <v>40.03</v>
      </c>
      <c r="C20" s="136">
        <f>ROUND(VALUE(SUBSTITUTE(実質収支比率等に係る経年分析!G$47,"▲","-")),2)</f>
        <v>42.99</v>
      </c>
      <c r="D20" s="136">
        <f>ROUND(VALUE(SUBSTITUTE(実質収支比率等に係る経年分析!H$47,"▲","-")),2)</f>
        <v>44.33</v>
      </c>
      <c r="E20" s="136">
        <f>ROUND(VALUE(SUBSTITUTE(実質収支比率等に係る経年分析!I$47,"▲","-")),2)</f>
        <v>48.03</v>
      </c>
      <c r="F20" s="136">
        <f>ROUND(VALUE(SUBSTITUTE(実質収支比率等に係る経年分析!J$47,"▲","-")),2)</f>
        <v>49.28</v>
      </c>
    </row>
    <row r="21" spans="1:11">
      <c r="A21" s="136" t="s">
        <v>44</v>
      </c>
      <c r="B21" s="136">
        <f>IF(ISNUMBER(VALUE(SUBSTITUTE(実質収支比率等に係る経年分析!F$49,"▲","-"))),ROUND(VALUE(SUBSTITUTE(実質収支比率等に係る経年分析!F$49,"▲","-")),2),NA())</f>
        <v>3.47</v>
      </c>
      <c r="C21" s="136">
        <f>IF(ISNUMBER(VALUE(SUBSTITUTE(実質収支比率等に係る経年分析!G$49,"▲","-"))),ROUND(VALUE(SUBSTITUTE(実質収支比率等に係る経年分析!G$49,"▲","-")),2),NA())</f>
        <v>3.03</v>
      </c>
      <c r="D21" s="136">
        <f>IF(ISNUMBER(VALUE(SUBSTITUTE(実質収支比率等に係る経年分析!H$49,"▲","-"))),ROUND(VALUE(SUBSTITUTE(実質収支比率等に係る経年分析!H$49,"▲","-")),2),NA())</f>
        <v>2.74</v>
      </c>
      <c r="E21" s="136">
        <f>IF(ISNUMBER(VALUE(SUBSTITUTE(実質収支比率等に係る経年分析!I$49,"▲","-"))),ROUND(VALUE(SUBSTITUTE(実質収支比率等に係る経年分析!I$49,"▲","-")),2),NA())</f>
        <v>3.4</v>
      </c>
      <c r="F21" s="136">
        <f>IF(ISNUMBER(VALUE(SUBSTITUTE(実質収支比率等に係る経年分析!J$49,"▲","-"))),ROUND(VALUE(SUBSTITUTE(実質収支比率等に係る経年分析!J$49,"▲","-")),2),NA())</f>
        <v>0.81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石井町給与集中管理特別会計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石井町住宅新築資金等貸付事業特別会計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石井町後期高齢者医療特別会計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c r="A33" s="137" t="str">
        <f>IF(連結実質赤字比率に係る赤字・黒字の構成分析!C$37="",NA(),連結実質赤字比率に係る赤字・黒字の構成分析!C$37)</f>
        <v>石井町介護保険特別会計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1.1100000000000001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1.52</v>
      </c>
    </row>
    <row r="34" spans="1:16">
      <c r="A34" s="137" t="str">
        <f>IF(連結実質赤字比率に係る赤字・黒字の構成分析!C$36="",NA(),連結実質赤字比率に係る赤字・黒字の構成分析!C$36)</f>
        <v>石井町水道事業会計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v>
      </c>
    </row>
    <row r="35" spans="1:16">
      <c r="A35" s="137" t="str">
        <f>IF(連結実質赤字比率に係る赤字・黒字の構成分析!C$35="",NA(),連結実質赤字比率に係る赤字・黒字の構成分析!C$35)</f>
        <v>石井町国民健康保険特別会計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6.25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660</v>
      </c>
      <c r="E42" s="138"/>
      <c r="F42" s="138"/>
      <c r="G42" s="138">
        <f>'実質公債費比率（分子）の構造'!L$52</f>
        <v>639</v>
      </c>
      <c r="H42" s="138"/>
      <c r="I42" s="138"/>
      <c r="J42" s="138">
        <f>'実質公債費比率（分子）の構造'!M$52</f>
        <v>665</v>
      </c>
      <c r="K42" s="138"/>
      <c r="L42" s="138"/>
      <c r="M42" s="138">
        <f>'実質公債費比率（分子）の構造'!N$52</f>
        <v>570</v>
      </c>
      <c r="N42" s="138"/>
      <c r="O42" s="138"/>
      <c r="P42" s="138">
        <f>'実質公債費比率（分子）の構造'!O$52</f>
        <v>564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4</v>
      </c>
      <c r="C46" s="138"/>
      <c r="D46" s="138"/>
      <c r="E46" s="138">
        <f>'実質公債費比率（分子）の構造'!L$48</f>
        <v>5</v>
      </c>
      <c r="F46" s="138"/>
      <c r="G46" s="138"/>
      <c r="H46" s="138">
        <f>'実質公債費比率（分子）の構造'!M$48</f>
        <v>4</v>
      </c>
      <c r="I46" s="138"/>
      <c r="J46" s="138"/>
      <c r="K46" s="138">
        <f>'実質公債費比率（分子）の構造'!N$48</f>
        <v>4</v>
      </c>
      <c r="L46" s="138"/>
      <c r="M46" s="138"/>
      <c r="N46" s="138">
        <f>'実質公債費比率（分子）の構造'!O$48</f>
        <v>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1050</v>
      </c>
      <c r="C49" s="138"/>
      <c r="D49" s="138"/>
      <c r="E49" s="138">
        <f>'実質公債費比率（分子）の構造'!L$45</f>
        <v>1019</v>
      </c>
      <c r="F49" s="138"/>
      <c r="G49" s="138"/>
      <c r="H49" s="138">
        <f>'実質公債費比率（分子）の構造'!M$45</f>
        <v>1012</v>
      </c>
      <c r="I49" s="138"/>
      <c r="J49" s="138"/>
      <c r="K49" s="138">
        <f>'実質公債費比率（分子）の構造'!N$45</f>
        <v>818</v>
      </c>
      <c r="L49" s="138"/>
      <c r="M49" s="138"/>
      <c r="N49" s="138">
        <f>'実質公債費比率（分子）の構造'!O$45</f>
        <v>815</v>
      </c>
      <c r="O49" s="138"/>
      <c r="P49" s="138"/>
    </row>
    <row r="50" spans="1:16">
      <c r="A50" s="138" t="s">
        <v>59</v>
      </c>
      <c r="B50" s="138" t="e">
        <f>NA()</f>
        <v>#N/A</v>
      </c>
      <c r="C50" s="138">
        <f>IF(ISNUMBER('実質公債費比率（分子）の構造'!K$53),'実質公債費比率（分子）の構造'!K$53,NA())</f>
        <v>394</v>
      </c>
      <c r="D50" s="138" t="e">
        <f>NA()</f>
        <v>#N/A</v>
      </c>
      <c r="E50" s="138" t="e">
        <f>NA()</f>
        <v>#N/A</v>
      </c>
      <c r="F50" s="138">
        <f>IF(ISNUMBER('実質公債費比率（分子）の構造'!L$53),'実質公債費比率（分子）の構造'!L$53,NA())</f>
        <v>385</v>
      </c>
      <c r="G50" s="138" t="e">
        <f>NA()</f>
        <v>#N/A</v>
      </c>
      <c r="H50" s="138" t="e">
        <f>NA()</f>
        <v>#N/A</v>
      </c>
      <c r="I50" s="138">
        <f>IF(ISNUMBER('実質公債費比率（分子）の構造'!M$53),'実質公債費比率（分子）の構造'!M$53,NA())</f>
        <v>351</v>
      </c>
      <c r="J50" s="138" t="e">
        <f>NA()</f>
        <v>#N/A</v>
      </c>
      <c r="K50" s="138" t="e">
        <f>NA()</f>
        <v>#N/A</v>
      </c>
      <c r="L50" s="138">
        <f>IF(ISNUMBER('実質公債費比率（分子）の構造'!N$53),'実質公債費比率（分子）の構造'!N$53,NA())</f>
        <v>252</v>
      </c>
      <c r="M50" s="138" t="e">
        <f>NA()</f>
        <v>#N/A</v>
      </c>
      <c r="N50" s="138" t="e">
        <f>NA()</f>
        <v>#N/A</v>
      </c>
      <c r="O50" s="138">
        <f>IF(ISNUMBER('実質公債費比率（分子）の構造'!O$53),'実質公債費比率（分子）の構造'!O$53,NA())</f>
        <v>255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5738</v>
      </c>
      <c r="E56" s="137"/>
      <c r="F56" s="137"/>
      <c r="G56" s="137">
        <f>'将来負担比率（分子）の構造'!J$52</f>
        <v>5628</v>
      </c>
      <c r="H56" s="137"/>
      <c r="I56" s="137"/>
      <c r="J56" s="137">
        <f>'将来負担比率（分子）の構造'!K$52</f>
        <v>5467</v>
      </c>
      <c r="K56" s="137"/>
      <c r="L56" s="137"/>
      <c r="M56" s="137">
        <f>'将来負担比率（分子）の構造'!L$52</f>
        <v>5449</v>
      </c>
      <c r="N56" s="137"/>
      <c r="O56" s="137"/>
      <c r="P56" s="137">
        <f>'将来負担比率（分子）の構造'!M$52</f>
        <v>5255</v>
      </c>
    </row>
    <row r="57" spans="1:16">
      <c r="A57" s="137" t="s">
        <v>36</v>
      </c>
      <c r="B57" s="137"/>
      <c r="C57" s="137"/>
      <c r="D57" s="137">
        <f>'将来負担比率（分子）の構造'!I$51</f>
        <v>13</v>
      </c>
      <c r="E57" s="137"/>
      <c r="F57" s="137"/>
      <c r="G57" s="137">
        <f>'将来負担比率（分子）の構造'!J$51</f>
        <v>18</v>
      </c>
      <c r="H57" s="137"/>
      <c r="I57" s="137"/>
      <c r="J57" s="137">
        <f>'将来負担比率（分子）の構造'!K$51</f>
        <v>24</v>
      </c>
      <c r="K57" s="137"/>
      <c r="L57" s="137"/>
      <c r="M57" s="137">
        <f>'将来負担比率（分子）の構造'!L$51</f>
        <v>34</v>
      </c>
      <c r="N57" s="137"/>
      <c r="O57" s="137"/>
      <c r="P57" s="137">
        <f>'将来負担比率（分子）の構造'!M$51</f>
        <v>34</v>
      </c>
    </row>
    <row r="58" spans="1:16">
      <c r="A58" s="137" t="s">
        <v>35</v>
      </c>
      <c r="B58" s="137"/>
      <c r="C58" s="137"/>
      <c r="D58" s="137">
        <f>'将来負担比率（分子）の構造'!I$50</f>
        <v>5221</v>
      </c>
      <c r="E58" s="137"/>
      <c r="F58" s="137"/>
      <c r="G58" s="137">
        <f>'将来負担比率（分子）の構造'!J$50</f>
        <v>5599</v>
      </c>
      <c r="H58" s="137"/>
      <c r="I58" s="137"/>
      <c r="J58" s="137">
        <f>'将来負担比率（分子）の構造'!K$50</f>
        <v>5353</v>
      </c>
      <c r="K58" s="137"/>
      <c r="L58" s="137"/>
      <c r="M58" s="137">
        <f>'将来負担比率（分子）の構造'!L$50</f>
        <v>5846</v>
      </c>
      <c r="N58" s="137"/>
      <c r="O58" s="137"/>
      <c r="P58" s="137">
        <f>'将来負担比率（分子）の構造'!M$50</f>
        <v>5662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1579</v>
      </c>
      <c r="C62" s="137"/>
      <c r="D62" s="137"/>
      <c r="E62" s="137">
        <f>'将来負担比率（分子）の構造'!J$45</f>
        <v>1548</v>
      </c>
      <c r="F62" s="137"/>
      <c r="G62" s="137"/>
      <c r="H62" s="137">
        <f>'将来負担比率（分子）の構造'!K$45</f>
        <v>1646</v>
      </c>
      <c r="I62" s="137"/>
      <c r="J62" s="137"/>
      <c r="K62" s="137">
        <f>'将来負担比率（分子）の構造'!L$45</f>
        <v>1543</v>
      </c>
      <c r="L62" s="137"/>
      <c r="M62" s="137"/>
      <c r="N62" s="137">
        <f>'将来負担比率（分子）の構造'!M$45</f>
        <v>1244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31</v>
      </c>
      <c r="C64" s="137"/>
      <c r="D64" s="137"/>
      <c r="E64" s="137">
        <f>'将来負担比率（分子）の構造'!J$43</f>
        <v>37</v>
      </c>
      <c r="F64" s="137"/>
      <c r="G64" s="137"/>
      <c r="H64" s="137">
        <f>'将来負担比率（分子）の構造'!K$43</f>
        <v>34</v>
      </c>
      <c r="I64" s="137"/>
      <c r="J64" s="137"/>
      <c r="K64" s="137">
        <f>'将来負担比率（分子）の構造'!L$43</f>
        <v>29</v>
      </c>
      <c r="L64" s="137"/>
      <c r="M64" s="137"/>
      <c r="N64" s="137">
        <f>'将来負担比率（分子）の構造'!M$43</f>
        <v>23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6328</v>
      </c>
      <c r="C66" s="137"/>
      <c r="D66" s="137"/>
      <c r="E66" s="137">
        <f>'将来負担比率（分子）の構造'!J$41</f>
        <v>6015</v>
      </c>
      <c r="F66" s="137"/>
      <c r="G66" s="137"/>
      <c r="H66" s="137">
        <f>'将来負担比率（分子）の構造'!K$41</f>
        <v>5985</v>
      </c>
      <c r="I66" s="137"/>
      <c r="J66" s="137"/>
      <c r="K66" s="137">
        <f>'将来負担比率（分子）の構造'!L$41</f>
        <v>5705</v>
      </c>
      <c r="L66" s="137"/>
      <c r="M66" s="137"/>
      <c r="N66" s="137">
        <f>'将来負担比率（分子）の構造'!M$41</f>
        <v>5617</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2548237</v>
      </c>
      <c r="S5" s="671"/>
      <c r="T5" s="671"/>
      <c r="U5" s="671"/>
      <c r="V5" s="671"/>
      <c r="W5" s="671"/>
      <c r="X5" s="671"/>
      <c r="Y5" s="718"/>
      <c r="Z5" s="731">
        <v>26</v>
      </c>
      <c r="AA5" s="731"/>
      <c r="AB5" s="731"/>
      <c r="AC5" s="731"/>
      <c r="AD5" s="732">
        <v>2548237</v>
      </c>
      <c r="AE5" s="732"/>
      <c r="AF5" s="732"/>
      <c r="AG5" s="732"/>
      <c r="AH5" s="732"/>
      <c r="AI5" s="732"/>
      <c r="AJ5" s="732"/>
      <c r="AK5" s="732"/>
      <c r="AL5" s="719">
        <v>47.3</v>
      </c>
      <c r="AM5" s="688"/>
      <c r="AN5" s="688"/>
      <c r="AO5" s="720"/>
      <c r="AP5" s="707" t="s">
        <v>209</v>
      </c>
      <c r="AQ5" s="708"/>
      <c r="AR5" s="708"/>
      <c r="AS5" s="708"/>
      <c r="AT5" s="708"/>
      <c r="AU5" s="708"/>
      <c r="AV5" s="708"/>
      <c r="AW5" s="708"/>
      <c r="AX5" s="708"/>
      <c r="AY5" s="708"/>
      <c r="AZ5" s="708"/>
      <c r="BA5" s="708"/>
      <c r="BB5" s="708"/>
      <c r="BC5" s="708"/>
      <c r="BD5" s="708"/>
      <c r="BE5" s="708"/>
      <c r="BF5" s="709"/>
      <c r="BG5" s="620">
        <v>2548237</v>
      </c>
      <c r="BH5" s="621"/>
      <c r="BI5" s="621"/>
      <c r="BJ5" s="621"/>
      <c r="BK5" s="621"/>
      <c r="BL5" s="621"/>
      <c r="BM5" s="621"/>
      <c r="BN5" s="622"/>
      <c r="BO5" s="673">
        <v>100</v>
      </c>
      <c r="BP5" s="673"/>
      <c r="BQ5" s="673"/>
      <c r="BR5" s="673"/>
      <c r="BS5" s="674">
        <v>11178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87763</v>
      </c>
      <c r="S6" s="621"/>
      <c r="T6" s="621"/>
      <c r="U6" s="621"/>
      <c r="V6" s="621"/>
      <c r="W6" s="621"/>
      <c r="X6" s="621"/>
      <c r="Y6" s="622"/>
      <c r="Z6" s="673">
        <v>0.9</v>
      </c>
      <c r="AA6" s="673"/>
      <c r="AB6" s="673"/>
      <c r="AC6" s="673"/>
      <c r="AD6" s="674">
        <v>87763</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2548237</v>
      </c>
      <c r="BH6" s="621"/>
      <c r="BI6" s="621"/>
      <c r="BJ6" s="621"/>
      <c r="BK6" s="621"/>
      <c r="BL6" s="621"/>
      <c r="BM6" s="621"/>
      <c r="BN6" s="622"/>
      <c r="BO6" s="673">
        <v>100</v>
      </c>
      <c r="BP6" s="673"/>
      <c r="BQ6" s="673"/>
      <c r="BR6" s="673"/>
      <c r="BS6" s="674">
        <v>11178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83164</v>
      </c>
      <c r="CS6" s="621"/>
      <c r="CT6" s="621"/>
      <c r="CU6" s="621"/>
      <c r="CV6" s="621"/>
      <c r="CW6" s="621"/>
      <c r="CX6" s="621"/>
      <c r="CY6" s="622"/>
      <c r="CZ6" s="673">
        <v>0.9</v>
      </c>
      <c r="DA6" s="673"/>
      <c r="DB6" s="673"/>
      <c r="DC6" s="673"/>
      <c r="DD6" s="626" t="s">
        <v>216</v>
      </c>
      <c r="DE6" s="621"/>
      <c r="DF6" s="621"/>
      <c r="DG6" s="621"/>
      <c r="DH6" s="621"/>
      <c r="DI6" s="621"/>
      <c r="DJ6" s="621"/>
      <c r="DK6" s="621"/>
      <c r="DL6" s="621"/>
      <c r="DM6" s="621"/>
      <c r="DN6" s="621"/>
      <c r="DO6" s="621"/>
      <c r="DP6" s="622"/>
      <c r="DQ6" s="626">
        <v>83164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2809</v>
      </c>
      <c r="S7" s="621"/>
      <c r="T7" s="621"/>
      <c r="U7" s="621"/>
      <c r="V7" s="621"/>
      <c r="W7" s="621"/>
      <c r="X7" s="621"/>
      <c r="Y7" s="622"/>
      <c r="Z7" s="673">
        <v>0</v>
      </c>
      <c r="AA7" s="673"/>
      <c r="AB7" s="673"/>
      <c r="AC7" s="673"/>
      <c r="AD7" s="674">
        <v>2809</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1171745</v>
      </c>
      <c r="BH7" s="621"/>
      <c r="BI7" s="621"/>
      <c r="BJ7" s="621"/>
      <c r="BK7" s="621"/>
      <c r="BL7" s="621"/>
      <c r="BM7" s="621"/>
      <c r="BN7" s="622"/>
      <c r="BO7" s="673">
        <v>46</v>
      </c>
      <c r="BP7" s="673"/>
      <c r="BQ7" s="673"/>
      <c r="BR7" s="673"/>
      <c r="BS7" s="674">
        <v>11178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1013516</v>
      </c>
      <c r="CS7" s="621"/>
      <c r="CT7" s="621"/>
      <c r="CU7" s="621"/>
      <c r="CV7" s="621"/>
      <c r="CW7" s="621"/>
      <c r="CX7" s="621"/>
      <c r="CY7" s="622"/>
      <c r="CZ7" s="673">
        <v>10.9</v>
      </c>
      <c r="DA7" s="673"/>
      <c r="DB7" s="673"/>
      <c r="DC7" s="673"/>
      <c r="DD7" s="626">
        <v>46954</v>
      </c>
      <c r="DE7" s="621"/>
      <c r="DF7" s="621"/>
      <c r="DG7" s="621"/>
      <c r="DH7" s="621"/>
      <c r="DI7" s="621"/>
      <c r="DJ7" s="621"/>
      <c r="DK7" s="621"/>
      <c r="DL7" s="621"/>
      <c r="DM7" s="621"/>
      <c r="DN7" s="621"/>
      <c r="DO7" s="621"/>
      <c r="DP7" s="622"/>
      <c r="DQ7" s="626">
        <v>891793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20318</v>
      </c>
      <c r="S8" s="621"/>
      <c r="T8" s="621"/>
      <c r="U8" s="621"/>
      <c r="V8" s="621"/>
      <c r="W8" s="621"/>
      <c r="X8" s="621"/>
      <c r="Y8" s="622"/>
      <c r="Z8" s="673">
        <v>0.2</v>
      </c>
      <c r="AA8" s="673"/>
      <c r="AB8" s="673"/>
      <c r="AC8" s="673"/>
      <c r="AD8" s="674">
        <v>20318</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42472</v>
      </c>
      <c r="BH8" s="621"/>
      <c r="BI8" s="621"/>
      <c r="BJ8" s="621"/>
      <c r="BK8" s="621"/>
      <c r="BL8" s="621"/>
      <c r="BM8" s="621"/>
      <c r="BN8" s="622"/>
      <c r="BO8" s="673">
        <v>1.7</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3549718</v>
      </c>
      <c r="CS8" s="621"/>
      <c r="CT8" s="621"/>
      <c r="CU8" s="621"/>
      <c r="CV8" s="621"/>
      <c r="CW8" s="621"/>
      <c r="CX8" s="621"/>
      <c r="CY8" s="622"/>
      <c r="CZ8" s="673">
        <v>38.1</v>
      </c>
      <c r="DA8" s="673"/>
      <c r="DB8" s="673"/>
      <c r="DC8" s="673"/>
      <c r="DD8" s="626">
        <v>211766</v>
      </c>
      <c r="DE8" s="621"/>
      <c r="DF8" s="621"/>
      <c r="DG8" s="621"/>
      <c r="DH8" s="621"/>
      <c r="DI8" s="621"/>
      <c r="DJ8" s="621"/>
      <c r="DK8" s="621"/>
      <c r="DL8" s="621"/>
      <c r="DM8" s="621"/>
      <c r="DN8" s="621"/>
      <c r="DO8" s="621"/>
      <c r="DP8" s="622"/>
      <c r="DQ8" s="626">
        <v>1839300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12584</v>
      </c>
      <c r="S9" s="621"/>
      <c r="T9" s="621"/>
      <c r="U9" s="621"/>
      <c r="V9" s="621"/>
      <c r="W9" s="621"/>
      <c r="X9" s="621"/>
      <c r="Y9" s="622"/>
      <c r="Z9" s="673">
        <v>0.1</v>
      </c>
      <c r="AA9" s="673"/>
      <c r="AB9" s="673"/>
      <c r="AC9" s="673"/>
      <c r="AD9" s="674">
        <v>12584</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1012562</v>
      </c>
      <c r="BH9" s="621"/>
      <c r="BI9" s="621"/>
      <c r="BJ9" s="621"/>
      <c r="BK9" s="621"/>
      <c r="BL9" s="621"/>
      <c r="BM9" s="621"/>
      <c r="BN9" s="622"/>
      <c r="BO9" s="673">
        <v>39.700000000000003</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932746</v>
      </c>
      <c r="CS9" s="621"/>
      <c r="CT9" s="621"/>
      <c r="CU9" s="621"/>
      <c r="CV9" s="621"/>
      <c r="CW9" s="621"/>
      <c r="CX9" s="621"/>
      <c r="CY9" s="622"/>
      <c r="CZ9" s="673">
        <v>10</v>
      </c>
      <c r="DA9" s="673"/>
      <c r="DB9" s="673"/>
      <c r="DC9" s="673"/>
      <c r="DD9" s="626">
        <v>98053</v>
      </c>
      <c r="DE9" s="621"/>
      <c r="DF9" s="621"/>
      <c r="DG9" s="621"/>
      <c r="DH9" s="621"/>
      <c r="DI9" s="621"/>
      <c r="DJ9" s="621"/>
      <c r="DK9" s="621"/>
      <c r="DL9" s="621"/>
      <c r="DM9" s="621"/>
      <c r="DN9" s="621"/>
      <c r="DO9" s="621"/>
      <c r="DP9" s="622"/>
      <c r="DQ9" s="626">
        <v>837002</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404794</v>
      </c>
      <c r="S10" s="621"/>
      <c r="T10" s="621"/>
      <c r="U10" s="621"/>
      <c r="V10" s="621"/>
      <c r="W10" s="621"/>
      <c r="X10" s="621"/>
      <c r="Y10" s="622"/>
      <c r="Z10" s="673">
        <v>4.0999999999999996</v>
      </c>
      <c r="AA10" s="673"/>
      <c r="AB10" s="673"/>
      <c r="AC10" s="673"/>
      <c r="AD10" s="674">
        <v>404794</v>
      </c>
      <c r="AE10" s="674"/>
      <c r="AF10" s="674"/>
      <c r="AG10" s="674"/>
      <c r="AH10" s="674"/>
      <c r="AI10" s="674"/>
      <c r="AJ10" s="674"/>
      <c r="AK10" s="674"/>
      <c r="AL10" s="643">
        <v>7.5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60312</v>
      </c>
      <c r="BH10" s="621"/>
      <c r="BI10" s="621"/>
      <c r="BJ10" s="621"/>
      <c r="BK10" s="621"/>
      <c r="BL10" s="621"/>
      <c r="BM10" s="621"/>
      <c r="BN10" s="622"/>
      <c r="BO10" s="673">
        <v>2.4</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56399</v>
      </c>
      <c r="BH11" s="621"/>
      <c r="BI11" s="621"/>
      <c r="BJ11" s="621"/>
      <c r="BK11" s="621"/>
      <c r="BL11" s="621"/>
      <c r="BM11" s="621"/>
      <c r="BN11" s="622"/>
      <c r="BO11" s="673">
        <v>2.2000000000000002</v>
      </c>
      <c r="BP11" s="673"/>
      <c r="BQ11" s="673"/>
      <c r="BR11" s="673"/>
      <c r="BS11" s="626">
        <v>11178</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325064</v>
      </c>
      <c r="CS11" s="621"/>
      <c r="CT11" s="621"/>
      <c r="CU11" s="621"/>
      <c r="CV11" s="621"/>
      <c r="CW11" s="621"/>
      <c r="CX11" s="621"/>
      <c r="CY11" s="622"/>
      <c r="CZ11" s="673">
        <v>3.5</v>
      </c>
      <c r="DA11" s="673"/>
      <c r="DB11" s="673"/>
      <c r="DC11" s="673"/>
      <c r="DD11" s="626">
        <v>192645</v>
      </c>
      <c r="DE11" s="621"/>
      <c r="DF11" s="621"/>
      <c r="DG11" s="621"/>
      <c r="DH11" s="621"/>
      <c r="DI11" s="621"/>
      <c r="DJ11" s="621"/>
      <c r="DK11" s="621"/>
      <c r="DL11" s="621"/>
      <c r="DM11" s="621"/>
      <c r="DN11" s="621"/>
      <c r="DO11" s="621"/>
      <c r="DP11" s="622"/>
      <c r="DQ11" s="626">
        <v>90584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1143297</v>
      </c>
      <c r="BH12" s="621"/>
      <c r="BI12" s="621"/>
      <c r="BJ12" s="621"/>
      <c r="BK12" s="621"/>
      <c r="BL12" s="621"/>
      <c r="BM12" s="621"/>
      <c r="BN12" s="622"/>
      <c r="BO12" s="673">
        <v>44.9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27764</v>
      </c>
      <c r="CS12" s="621"/>
      <c r="CT12" s="621"/>
      <c r="CU12" s="621"/>
      <c r="CV12" s="621"/>
      <c r="CW12" s="621"/>
      <c r="CX12" s="621"/>
      <c r="CY12" s="622"/>
      <c r="CZ12" s="673">
        <v>0.3</v>
      </c>
      <c r="DA12" s="673"/>
      <c r="DB12" s="673"/>
      <c r="DC12" s="673"/>
      <c r="DD12" s="626" t="s">
        <v>111</v>
      </c>
      <c r="DE12" s="621"/>
      <c r="DF12" s="621"/>
      <c r="DG12" s="621"/>
      <c r="DH12" s="621"/>
      <c r="DI12" s="621"/>
      <c r="DJ12" s="621"/>
      <c r="DK12" s="621"/>
      <c r="DL12" s="621"/>
      <c r="DM12" s="621"/>
      <c r="DN12" s="621"/>
      <c r="DO12" s="621"/>
      <c r="DP12" s="622"/>
      <c r="DQ12" s="626">
        <v>27120</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13984</v>
      </c>
      <c r="S13" s="621"/>
      <c r="T13" s="621"/>
      <c r="U13" s="621"/>
      <c r="V13" s="621"/>
      <c r="W13" s="621"/>
      <c r="X13" s="621"/>
      <c r="Y13" s="622"/>
      <c r="Z13" s="673">
        <v>0.1</v>
      </c>
      <c r="AA13" s="673"/>
      <c r="AB13" s="673"/>
      <c r="AC13" s="673"/>
      <c r="AD13" s="674">
        <v>13984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1120699</v>
      </c>
      <c r="BH13" s="621"/>
      <c r="BI13" s="621"/>
      <c r="BJ13" s="621"/>
      <c r="BK13" s="621"/>
      <c r="BL13" s="621"/>
      <c r="BM13" s="621"/>
      <c r="BN13" s="622"/>
      <c r="BO13" s="673">
        <v>44</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568760</v>
      </c>
      <c r="CS13" s="621"/>
      <c r="CT13" s="621"/>
      <c r="CU13" s="621"/>
      <c r="CV13" s="621"/>
      <c r="CW13" s="621"/>
      <c r="CX13" s="621"/>
      <c r="CY13" s="622"/>
      <c r="CZ13" s="673">
        <v>6.1</v>
      </c>
      <c r="DA13" s="673"/>
      <c r="DB13" s="673"/>
      <c r="DC13" s="673"/>
      <c r="DD13" s="626">
        <v>376601</v>
      </c>
      <c r="DE13" s="621"/>
      <c r="DF13" s="621"/>
      <c r="DG13" s="621"/>
      <c r="DH13" s="621"/>
      <c r="DI13" s="621"/>
      <c r="DJ13" s="621"/>
      <c r="DK13" s="621"/>
      <c r="DL13" s="621"/>
      <c r="DM13" s="621"/>
      <c r="DN13" s="621"/>
      <c r="DO13" s="621"/>
      <c r="DP13" s="622"/>
      <c r="DQ13" s="626">
        <v>375139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78822</v>
      </c>
      <c r="BH14" s="621"/>
      <c r="BI14" s="621"/>
      <c r="BJ14" s="621"/>
      <c r="BK14" s="621"/>
      <c r="BL14" s="621"/>
      <c r="BM14" s="621"/>
      <c r="BN14" s="622"/>
      <c r="BO14" s="673">
        <v>3.1</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620064</v>
      </c>
      <c r="CS14" s="621"/>
      <c r="CT14" s="621"/>
      <c r="CU14" s="621"/>
      <c r="CV14" s="621"/>
      <c r="CW14" s="621"/>
      <c r="CX14" s="621"/>
      <c r="CY14" s="622"/>
      <c r="CZ14" s="673">
        <v>6.7</v>
      </c>
      <c r="DA14" s="673"/>
      <c r="DB14" s="673"/>
      <c r="DC14" s="673"/>
      <c r="DD14" s="626">
        <v>188630</v>
      </c>
      <c r="DE14" s="621"/>
      <c r="DF14" s="621"/>
      <c r="DG14" s="621"/>
      <c r="DH14" s="621"/>
      <c r="DI14" s="621"/>
      <c r="DJ14" s="621"/>
      <c r="DK14" s="621"/>
      <c r="DL14" s="621"/>
      <c r="DM14" s="621"/>
      <c r="DN14" s="621"/>
      <c r="DO14" s="621"/>
      <c r="DP14" s="622"/>
      <c r="DQ14" s="626">
        <v>433266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11734</v>
      </c>
      <c r="S15" s="621"/>
      <c r="T15" s="621"/>
      <c r="U15" s="621"/>
      <c r="V15" s="621"/>
      <c r="W15" s="621"/>
      <c r="X15" s="621"/>
      <c r="Y15" s="622"/>
      <c r="Z15" s="673">
        <v>0.1</v>
      </c>
      <c r="AA15" s="673"/>
      <c r="AB15" s="673"/>
      <c r="AC15" s="673"/>
      <c r="AD15" s="674">
        <v>11734</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154373</v>
      </c>
      <c r="BH15" s="621"/>
      <c r="BI15" s="621"/>
      <c r="BJ15" s="621"/>
      <c r="BK15" s="621"/>
      <c r="BL15" s="621"/>
      <c r="BM15" s="621"/>
      <c r="BN15" s="622"/>
      <c r="BO15" s="673">
        <v>6.1</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1363863</v>
      </c>
      <c r="CS15" s="621"/>
      <c r="CT15" s="621"/>
      <c r="CU15" s="621"/>
      <c r="CV15" s="621"/>
      <c r="CW15" s="621"/>
      <c r="CX15" s="621"/>
      <c r="CY15" s="622"/>
      <c r="CZ15" s="673">
        <v>14.6</v>
      </c>
      <c r="DA15" s="673"/>
      <c r="DB15" s="673"/>
      <c r="DC15" s="673"/>
      <c r="DD15" s="626">
        <v>463071</v>
      </c>
      <c r="DE15" s="621"/>
      <c r="DF15" s="621"/>
      <c r="DG15" s="621"/>
      <c r="DH15" s="621"/>
      <c r="DI15" s="621"/>
      <c r="DJ15" s="621"/>
      <c r="DK15" s="621"/>
      <c r="DL15" s="621"/>
      <c r="DM15" s="621"/>
      <c r="DN15" s="621"/>
      <c r="DO15" s="621"/>
      <c r="DP15" s="622"/>
      <c r="DQ15" s="626">
        <v>1006613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2462736</v>
      </c>
      <c r="S16" s="621"/>
      <c r="T16" s="621"/>
      <c r="U16" s="621"/>
      <c r="V16" s="621"/>
      <c r="W16" s="621"/>
      <c r="X16" s="621"/>
      <c r="Y16" s="622"/>
      <c r="Z16" s="673">
        <v>25.1</v>
      </c>
      <c r="AA16" s="673"/>
      <c r="AB16" s="673"/>
      <c r="AC16" s="673"/>
      <c r="AD16" s="674">
        <v>2274431</v>
      </c>
      <c r="AE16" s="674"/>
      <c r="AF16" s="674"/>
      <c r="AG16" s="674"/>
      <c r="AH16" s="674"/>
      <c r="AI16" s="674"/>
      <c r="AJ16" s="674"/>
      <c r="AK16" s="674"/>
      <c r="AL16" s="643">
        <v>42.2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12063</v>
      </c>
      <c r="CS16" s="621"/>
      <c r="CT16" s="621"/>
      <c r="CU16" s="621"/>
      <c r="CV16" s="621"/>
      <c r="CW16" s="621"/>
      <c r="CX16" s="621"/>
      <c r="CY16" s="622"/>
      <c r="CZ16" s="673">
        <v>0.1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2274431</v>
      </c>
      <c r="S17" s="621"/>
      <c r="T17" s="621"/>
      <c r="U17" s="621"/>
      <c r="V17" s="621"/>
      <c r="W17" s="621"/>
      <c r="X17" s="621"/>
      <c r="Y17" s="622"/>
      <c r="Z17" s="673">
        <v>23.2</v>
      </c>
      <c r="AA17" s="673"/>
      <c r="AB17" s="673"/>
      <c r="AC17" s="673"/>
      <c r="AD17" s="674">
        <v>2274431</v>
      </c>
      <c r="AE17" s="674"/>
      <c r="AF17" s="674"/>
      <c r="AG17" s="674"/>
      <c r="AH17" s="674"/>
      <c r="AI17" s="674"/>
      <c r="AJ17" s="674"/>
      <c r="AK17" s="674"/>
      <c r="AL17" s="643">
        <v>42.2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814637</v>
      </c>
      <c r="CS17" s="621"/>
      <c r="CT17" s="621"/>
      <c r="CU17" s="621"/>
      <c r="CV17" s="621"/>
      <c r="CW17" s="621"/>
      <c r="CX17" s="621"/>
      <c r="CY17" s="622"/>
      <c r="CZ17" s="673">
        <v>8.6999999999999993</v>
      </c>
      <c r="DA17" s="673"/>
      <c r="DB17" s="673"/>
      <c r="DC17" s="673"/>
      <c r="DD17" s="626" t="s">
        <v>111</v>
      </c>
      <c r="DE17" s="621"/>
      <c r="DF17" s="621"/>
      <c r="DG17" s="621"/>
      <c r="DH17" s="621"/>
      <c r="DI17" s="621"/>
      <c r="DJ17" s="621"/>
      <c r="DK17" s="621"/>
      <c r="DL17" s="621"/>
      <c r="DM17" s="621"/>
      <c r="DN17" s="621"/>
      <c r="DO17" s="621"/>
      <c r="DP17" s="622"/>
      <c r="DQ17" s="626">
        <v>807384</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188305</v>
      </c>
      <c r="S18" s="621"/>
      <c r="T18" s="621"/>
      <c r="U18" s="621"/>
      <c r="V18" s="621"/>
      <c r="W18" s="621"/>
      <c r="X18" s="621"/>
      <c r="Y18" s="622"/>
      <c r="Z18" s="673">
        <v>1.9</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5564959</v>
      </c>
      <c r="S20" s="621"/>
      <c r="T20" s="621"/>
      <c r="U20" s="621"/>
      <c r="V20" s="621"/>
      <c r="W20" s="621"/>
      <c r="X20" s="621"/>
      <c r="Y20" s="622"/>
      <c r="Z20" s="673">
        <v>56.7</v>
      </c>
      <c r="AA20" s="673"/>
      <c r="AB20" s="673"/>
      <c r="AC20" s="673"/>
      <c r="AD20" s="674">
        <v>5376654</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9311367</v>
      </c>
      <c r="CS20" s="621"/>
      <c r="CT20" s="621"/>
      <c r="CU20" s="621"/>
      <c r="CV20" s="621"/>
      <c r="CW20" s="621"/>
      <c r="CX20" s="621"/>
      <c r="CY20" s="622"/>
      <c r="CZ20" s="673">
        <v>100</v>
      </c>
      <c r="DA20" s="673"/>
      <c r="DB20" s="673"/>
      <c r="DC20" s="673"/>
      <c r="DD20" s="626">
        <v>1577720</v>
      </c>
      <c r="DE20" s="621"/>
      <c r="DF20" s="621"/>
      <c r="DG20" s="621"/>
      <c r="DH20" s="621"/>
      <c r="DI20" s="621"/>
      <c r="DJ20" s="621"/>
      <c r="DK20" s="621"/>
      <c r="DL20" s="621"/>
      <c r="DM20" s="621"/>
      <c r="DN20" s="621"/>
      <c r="DO20" s="621"/>
      <c r="DP20" s="622"/>
      <c r="DQ20" s="626">
        <v>6391373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3078</v>
      </c>
      <c r="S21" s="621"/>
      <c r="T21" s="621"/>
      <c r="U21" s="621"/>
      <c r="V21" s="621"/>
      <c r="W21" s="621"/>
      <c r="X21" s="621"/>
      <c r="Y21" s="622"/>
      <c r="Z21" s="673">
        <v>0</v>
      </c>
      <c r="AA21" s="673"/>
      <c r="AB21" s="673"/>
      <c r="AC21" s="673"/>
      <c r="AD21" s="674">
        <v>3078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43895</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82853</v>
      </c>
      <c r="S23" s="621"/>
      <c r="T23" s="621"/>
      <c r="U23" s="621"/>
      <c r="V23" s="621"/>
      <c r="W23" s="621"/>
      <c r="X23" s="621"/>
      <c r="Y23" s="622"/>
      <c r="Z23" s="673">
        <v>0.8</v>
      </c>
      <c r="AA23" s="673"/>
      <c r="AB23" s="673"/>
      <c r="AC23" s="673"/>
      <c r="AD23" s="674" t="s">
        <v>111</v>
      </c>
      <c r="AE23" s="674"/>
      <c r="AF23" s="674"/>
      <c r="AG23" s="674"/>
      <c r="AH23" s="674"/>
      <c r="AI23" s="674"/>
      <c r="AJ23" s="674"/>
      <c r="AK23" s="674"/>
      <c r="AL23" s="643" t="s">
        <v>111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37613</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4234068</v>
      </c>
      <c r="CS24" s="671"/>
      <c r="CT24" s="671"/>
      <c r="CU24" s="671"/>
      <c r="CV24" s="671"/>
      <c r="CW24" s="671"/>
      <c r="CX24" s="671"/>
      <c r="CY24" s="718"/>
      <c r="CZ24" s="722">
        <v>45.5</v>
      </c>
      <c r="DA24" s="723"/>
      <c r="DB24" s="723"/>
      <c r="DC24" s="724"/>
      <c r="DD24" s="717">
        <v>2826143</v>
      </c>
      <c r="DE24" s="671"/>
      <c r="DF24" s="671"/>
      <c r="DG24" s="671"/>
      <c r="DH24" s="671"/>
      <c r="DI24" s="671"/>
      <c r="DJ24" s="671"/>
      <c r="DK24" s="718"/>
      <c r="DL24" s="717">
        <v>2795789</v>
      </c>
      <c r="DM24" s="671"/>
      <c r="DN24" s="671"/>
      <c r="DO24" s="671"/>
      <c r="DP24" s="671"/>
      <c r="DQ24" s="671"/>
      <c r="DR24" s="671"/>
      <c r="DS24" s="671"/>
      <c r="DT24" s="671"/>
      <c r="DU24" s="671"/>
      <c r="DV24" s="718"/>
      <c r="DW24" s="719">
        <v>49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1233965</v>
      </c>
      <c r="S25" s="621"/>
      <c r="T25" s="621"/>
      <c r="U25" s="621"/>
      <c r="V25" s="621"/>
      <c r="W25" s="621"/>
      <c r="X25" s="621"/>
      <c r="Y25" s="622"/>
      <c r="Z25" s="673">
        <v>12.6</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1473034</v>
      </c>
      <c r="CS25" s="639"/>
      <c r="CT25" s="639"/>
      <c r="CU25" s="639"/>
      <c r="CV25" s="639"/>
      <c r="CW25" s="639"/>
      <c r="CX25" s="639"/>
      <c r="CY25" s="640"/>
      <c r="CZ25" s="623">
        <v>15.8</v>
      </c>
      <c r="DA25" s="641"/>
      <c r="DB25" s="641"/>
      <c r="DC25" s="642"/>
      <c r="DD25" s="626">
        <v>1378440</v>
      </c>
      <c r="DE25" s="639"/>
      <c r="DF25" s="639"/>
      <c r="DG25" s="639"/>
      <c r="DH25" s="639"/>
      <c r="DI25" s="639"/>
      <c r="DJ25" s="639"/>
      <c r="DK25" s="640"/>
      <c r="DL25" s="626">
        <v>1357136</v>
      </c>
      <c r="DM25" s="639"/>
      <c r="DN25" s="639"/>
      <c r="DO25" s="639"/>
      <c r="DP25" s="639"/>
      <c r="DQ25" s="639"/>
      <c r="DR25" s="639"/>
      <c r="DS25" s="639"/>
      <c r="DT25" s="639"/>
      <c r="DU25" s="639"/>
      <c r="DV25" s="640"/>
      <c r="DW25" s="643">
        <v>23.8</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975526</v>
      </c>
      <c r="CS26" s="621"/>
      <c r="CT26" s="621"/>
      <c r="CU26" s="621"/>
      <c r="CV26" s="621"/>
      <c r="CW26" s="621"/>
      <c r="CX26" s="621"/>
      <c r="CY26" s="622"/>
      <c r="CZ26" s="623">
        <v>10.5</v>
      </c>
      <c r="DA26" s="641"/>
      <c r="DB26" s="641"/>
      <c r="DC26" s="642"/>
      <c r="DD26" s="626">
        <v>895847</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878975</v>
      </c>
      <c r="S27" s="621"/>
      <c r="T27" s="621"/>
      <c r="U27" s="621"/>
      <c r="V27" s="621"/>
      <c r="W27" s="621"/>
      <c r="X27" s="621"/>
      <c r="Y27" s="622"/>
      <c r="Z27" s="673">
        <v>9</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2548237</v>
      </c>
      <c r="BH27" s="621"/>
      <c r="BI27" s="621"/>
      <c r="BJ27" s="621"/>
      <c r="BK27" s="621"/>
      <c r="BL27" s="621"/>
      <c r="BM27" s="621"/>
      <c r="BN27" s="622"/>
      <c r="BO27" s="673">
        <v>100</v>
      </c>
      <c r="BP27" s="673"/>
      <c r="BQ27" s="673"/>
      <c r="BR27" s="673"/>
      <c r="BS27" s="626">
        <v>11178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1946397</v>
      </c>
      <c r="CS27" s="639"/>
      <c r="CT27" s="639"/>
      <c r="CU27" s="639"/>
      <c r="CV27" s="639"/>
      <c r="CW27" s="639"/>
      <c r="CX27" s="639"/>
      <c r="CY27" s="640"/>
      <c r="CZ27" s="623">
        <v>20.9</v>
      </c>
      <c r="DA27" s="641"/>
      <c r="DB27" s="641"/>
      <c r="DC27" s="642"/>
      <c r="DD27" s="626">
        <v>640319</v>
      </c>
      <c r="DE27" s="639"/>
      <c r="DF27" s="639"/>
      <c r="DG27" s="639"/>
      <c r="DH27" s="639"/>
      <c r="DI27" s="639"/>
      <c r="DJ27" s="639"/>
      <c r="DK27" s="640"/>
      <c r="DL27" s="626">
        <v>631269</v>
      </c>
      <c r="DM27" s="639"/>
      <c r="DN27" s="639"/>
      <c r="DO27" s="639"/>
      <c r="DP27" s="639"/>
      <c r="DQ27" s="639"/>
      <c r="DR27" s="639"/>
      <c r="DS27" s="639"/>
      <c r="DT27" s="639"/>
      <c r="DU27" s="639"/>
      <c r="DV27" s="640"/>
      <c r="DW27" s="643">
        <v>11.1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10635</v>
      </c>
      <c r="S28" s="621"/>
      <c r="T28" s="621"/>
      <c r="U28" s="621"/>
      <c r="V28" s="621"/>
      <c r="W28" s="621"/>
      <c r="X28" s="621"/>
      <c r="Y28" s="622"/>
      <c r="Z28" s="673">
        <v>0.1</v>
      </c>
      <c r="AA28" s="673"/>
      <c r="AB28" s="673"/>
      <c r="AC28" s="673"/>
      <c r="AD28" s="674">
        <v>6039</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814637</v>
      </c>
      <c r="CS28" s="621"/>
      <c r="CT28" s="621"/>
      <c r="CU28" s="621"/>
      <c r="CV28" s="621"/>
      <c r="CW28" s="621"/>
      <c r="CX28" s="621"/>
      <c r="CY28" s="622"/>
      <c r="CZ28" s="623">
        <v>8.6999999999999993</v>
      </c>
      <c r="DA28" s="641"/>
      <c r="DB28" s="641"/>
      <c r="DC28" s="642"/>
      <c r="DD28" s="626">
        <v>807384</v>
      </c>
      <c r="DE28" s="621"/>
      <c r="DF28" s="621"/>
      <c r="DG28" s="621"/>
      <c r="DH28" s="621"/>
      <c r="DI28" s="621"/>
      <c r="DJ28" s="621"/>
      <c r="DK28" s="622"/>
      <c r="DL28" s="626">
        <v>807384</v>
      </c>
      <c r="DM28" s="621"/>
      <c r="DN28" s="621"/>
      <c r="DO28" s="621"/>
      <c r="DP28" s="621"/>
      <c r="DQ28" s="621"/>
      <c r="DR28" s="621"/>
      <c r="DS28" s="621"/>
      <c r="DT28" s="621"/>
      <c r="DU28" s="621"/>
      <c r="DV28" s="622"/>
      <c r="DW28" s="643">
        <v>14.2</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37631</v>
      </c>
      <c r="S29" s="621"/>
      <c r="T29" s="621"/>
      <c r="U29" s="621"/>
      <c r="V29" s="621"/>
      <c r="W29" s="621"/>
      <c r="X29" s="621"/>
      <c r="Y29" s="622"/>
      <c r="Z29" s="673">
        <v>0.4</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814637</v>
      </c>
      <c r="CS29" s="639"/>
      <c r="CT29" s="639"/>
      <c r="CU29" s="639"/>
      <c r="CV29" s="639"/>
      <c r="CW29" s="639"/>
      <c r="CX29" s="639"/>
      <c r="CY29" s="640"/>
      <c r="CZ29" s="623">
        <v>8.6999999999999993</v>
      </c>
      <c r="DA29" s="641"/>
      <c r="DB29" s="641"/>
      <c r="DC29" s="642"/>
      <c r="DD29" s="626">
        <v>807384</v>
      </c>
      <c r="DE29" s="639"/>
      <c r="DF29" s="639"/>
      <c r="DG29" s="639"/>
      <c r="DH29" s="639"/>
      <c r="DI29" s="639"/>
      <c r="DJ29" s="639"/>
      <c r="DK29" s="640"/>
      <c r="DL29" s="626">
        <v>807384</v>
      </c>
      <c r="DM29" s="639"/>
      <c r="DN29" s="639"/>
      <c r="DO29" s="639"/>
      <c r="DP29" s="639"/>
      <c r="DQ29" s="639"/>
      <c r="DR29" s="639"/>
      <c r="DS29" s="639"/>
      <c r="DT29" s="639"/>
      <c r="DU29" s="639"/>
      <c r="DV29" s="640"/>
      <c r="DW29" s="643">
        <v>14.2</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429564</v>
      </c>
      <c r="S30" s="621"/>
      <c r="T30" s="621"/>
      <c r="U30" s="621"/>
      <c r="V30" s="621"/>
      <c r="W30" s="621"/>
      <c r="X30" s="621"/>
      <c r="Y30" s="622"/>
      <c r="Z30" s="673">
        <v>4.4000000000000004</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95.1</v>
      </c>
      <c r="BN30" s="687"/>
      <c r="BO30" s="687"/>
      <c r="BP30" s="687"/>
      <c r="BQ30" s="689"/>
      <c r="BR30" s="686">
        <v>98.2</v>
      </c>
      <c r="BS30" s="687"/>
      <c r="BT30" s="687"/>
      <c r="BU30" s="687"/>
      <c r="BV30" s="687"/>
      <c r="BW30" s="687"/>
      <c r="BX30" s="688">
        <v>94.6</v>
      </c>
      <c r="BY30" s="687"/>
      <c r="BZ30" s="687"/>
      <c r="CA30" s="687"/>
      <c r="CB30" s="689"/>
      <c r="CD30" s="692"/>
      <c r="CE30" s="693"/>
      <c r="CF30" s="657" t="s">
        <v>292</v>
      </c>
      <c r="CG30" s="654"/>
      <c r="CH30" s="654"/>
      <c r="CI30" s="654"/>
      <c r="CJ30" s="654"/>
      <c r="CK30" s="654"/>
      <c r="CL30" s="654"/>
      <c r="CM30" s="654"/>
      <c r="CN30" s="654"/>
      <c r="CO30" s="654"/>
      <c r="CP30" s="654"/>
      <c r="CQ30" s="655"/>
      <c r="CR30" s="620">
        <v>769863</v>
      </c>
      <c r="CS30" s="621"/>
      <c r="CT30" s="621"/>
      <c r="CU30" s="621"/>
      <c r="CV30" s="621"/>
      <c r="CW30" s="621"/>
      <c r="CX30" s="621"/>
      <c r="CY30" s="622"/>
      <c r="CZ30" s="623">
        <v>8.3000000000000007</v>
      </c>
      <c r="DA30" s="641"/>
      <c r="DB30" s="641"/>
      <c r="DC30" s="642"/>
      <c r="DD30" s="626">
        <v>762783</v>
      </c>
      <c r="DE30" s="621"/>
      <c r="DF30" s="621"/>
      <c r="DG30" s="621"/>
      <c r="DH30" s="621"/>
      <c r="DI30" s="621"/>
      <c r="DJ30" s="621"/>
      <c r="DK30" s="622"/>
      <c r="DL30" s="626">
        <v>762783</v>
      </c>
      <c r="DM30" s="621"/>
      <c r="DN30" s="621"/>
      <c r="DO30" s="621"/>
      <c r="DP30" s="621"/>
      <c r="DQ30" s="621"/>
      <c r="DR30" s="621"/>
      <c r="DS30" s="621"/>
      <c r="DT30" s="621"/>
      <c r="DU30" s="621"/>
      <c r="DV30" s="622"/>
      <c r="DW30" s="643">
        <v>13.4</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600242</v>
      </c>
      <c r="S31" s="621"/>
      <c r="T31" s="621"/>
      <c r="U31" s="621"/>
      <c r="V31" s="621"/>
      <c r="W31" s="621"/>
      <c r="X31" s="621"/>
      <c r="Y31" s="622"/>
      <c r="Z31" s="673">
        <v>6.1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96.4</v>
      </c>
      <c r="BN31" s="685"/>
      <c r="BO31" s="685"/>
      <c r="BP31" s="685"/>
      <c r="BQ31" s="649"/>
      <c r="BR31" s="684">
        <v>98.7</v>
      </c>
      <c r="BS31" s="639"/>
      <c r="BT31" s="639"/>
      <c r="BU31" s="639"/>
      <c r="BV31" s="639"/>
      <c r="BW31" s="639"/>
      <c r="BX31" s="675">
        <v>96.2</v>
      </c>
      <c r="BY31" s="685"/>
      <c r="BZ31" s="685"/>
      <c r="CA31" s="685"/>
      <c r="CB31" s="649"/>
      <c r="CD31" s="692"/>
      <c r="CE31" s="693"/>
      <c r="CF31" s="657" t="s">
        <v>296</v>
      </c>
      <c r="CG31" s="654"/>
      <c r="CH31" s="654"/>
      <c r="CI31" s="654"/>
      <c r="CJ31" s="654"/>
      <c r="CK31" s="654"/>
      <c r="CL31" s="654"/>
      <c r="CM31" s="654"/>
      <c r="CN31" s="654"/>
      <c r="CO31" s="654"/>
      <c r="CP31" s="654"/>
      <c r="CQ31" s="655"/>
      <c r="CR31" s="620">
        <v>44774</v>
      </c>
      <c r="CS31" s="639"/>
      <c r="CT31" s="639"/>
      <c r="CU31" s="639"/>
      <c r="CV31" s="639"/>
      <c r="CW31" s="639"/>
      <c r="CX31" s="639"/>
      <c r="CY31" s="640"/>
      <c r="CZ31" s="623">
        <v>0.5</v>
      </c>
      <c r="DA31" s="641"/>
      <c r="DB31" s="641"/>
      <c r="DC31" s="642"/>
      <c r="DD31" s="626">
        <v>44601</v>
      </c>
      <c r="DE31" s="639"/>
      <c r="DF31" s="639"/>
      <c r="DG31" s="639"/>
      <c r="DH31" s="639"/>
      <c r="DI31" s="639"/>
      <c r="DJ31" s="639"/>
      <c r="DK31" s="640"/>
      <c r="DL31" s="626">
        <v>44601</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208054</v>
      </c>
      <c r="S32" s="621"/>
      <c r="T32" s="621"/>
      <c r="U32" s="621"/>
      <c r="V32" s="621"/>
      <c r="W32" s="621"/>
      <c r="X32" s="621"/>
      <c r="Y32" s="622"/>
      <c r="Z32" s="673">
        <v>2.1</v>
      </c>
      <c r="AA32" s="673"/>
      <c r="AB32" s="673"/>
      <c r="AC32" s="673"/>
      <c r="AD32" s="674">
        <v>280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97.9</v>
      </c>
      <c r="BH32" s="605"/>
      <c r="BI32" s="605"/>
      <c r="BJ32" s="605"/>
      <c r="BK32" s="605"/>
      <c r="BL32" s="605"/>
      <c r="BM32" s="668">
        <v>93.2</v>
      </c>
      <c r="BN32" s="605"/>
      <c r="BO32" s="605"/>
      <c r="BP32" s="605"/>
      <c r="BQ32" s="662"/>
      <c r="BR32" s="683">
        <v>97.6</v>
      </c>
      <c r="BS32" s="605"/>
      <c r="BT32" s="605"/>
      <c r="BU32" s="605"/>
      <c r="BV32" s="605"/>
      <c r="BW32" s="605"/>
      <c r="BX32" s="668">
        <v>92.5</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681957</v>
      </c>
      <c r="S33" s="621"/>
      <c r="T33" s="621"/>
      <c r="U33" s="621"/>
      <c r="V33" s="621"/>
      <c r="W33" s="621"/>
      <c r="X33" s="621"/>
      <c r="Y33" s="622"/>
      <c r="Z33" s="673">
        <v>6.9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3487516</v>
      </c>
      <c r="CS33" s="639"/>
      <c r="CT33" s="639"/>
      <c r="CU33" s="639"/>
      <c r="CV33" s="639"/>
      <c r="CW33" s="639"/>
      <c r="CX33" s="639"/>
      <c r="CY33" s="640"/>
      <c r="CZ33" s="623">
        <v>37.5</v>
      </c>
      <c r="DA33" s="641"/>
      <c r="DB33" s="641"/>
      <c r="DC33" s="642"/>
      <c r="DD33" s="626">
        <v>2889185</v>
      </c>
      <c r="DE33" s="639"/>
      <c r="DF33" s="639"/>
      <c r="DG33" s="639"/>
      <c r="DH33" s="639"/>
      <c r="DI33" s="639"/>
      <c r="DJ33" s="639"/>
      <c r="DK33" s="640"/>
      <c r="DL33" s="626">
        <v>2289337</v>
      </c>
      <c r="DM33" s="639"/>
      <c r="DN33" s="639"/>
      <c r="DO33" s="639"/>
      <c r="DP33" s="639"/>
      <c r="DQ33" s="639"/>
      <c r="DR33" s="639"/>
      <c r="DS33" s="639"/>
      <c r="DT33" s="639"/>
      <c r="DU33" s="639"/>
      <c r="DV33" s="640"/>
      <c r="DW33" s="643">
        <v>40.200000000000003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1333966</v>
      </c>
      <c r="CS34" s="621"/>
      <c r="CT34" s="621"/>
      <c r="CU34" s="621"/>
      <c r="CV34" s="621"/>
      <c r="CW34" s="621"/>
      <c r="CX34" s="621"/>
      <c r="CY34" s="622"/>
      <c r="CZ34" s="623">
        <v>14.3</v>
      </c>
      <c r="DA34" s="641"/>
      <c r="DB34" s="641"/>
      <c r="DC34" s="642"/>
      <c r="DD34" s="626">
        <v>1058415</v>
      </c>
      <c r="DE34" s="621"/>
      <c r="DF34" s="621"/>
      <c r="DG34" s="621"/>
      <c r="DH34" s="621"/>
      <c r="DI34" s="621"/>
      <c r="DJ34" s="621"/>
      <c r="DK34" s="622"/>
      <c r="DL34" s="626">
        <v>756033</v>
      </c>
      <c r="DM34" s="621"/>
      <c r="DN34" s="621"/>
      <c r="DO34" s="621"/>
      <c r="DP34" s="621"/>
      <c r="DQ34" s="621"/>
      <c r="DR34" s="621"/>
      <c r="DS34" s="621"/>
      <c r="DT34" s="621"/>
      <c r="DU34" s="621"/>
      <c r="DV34" s="622"/>
      <c r="DW34" s="643">
        <v>13.3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313857</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1077722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271841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158476</v>
      </c>
      <c r="CS35" s="639"/>
      <c r="CT35" s="639"/>
      <c r="CU35" s="639"/>
      <c r="CV35" s="639"/>
      <c r="CW35" s="639"/>
      <c r="CX35" s="639"/>
      <c r="CY35" s="640"/>
      <c r="CZ35" s="623">
        <v>1.7</v>
      </c>
      <c r="DA35" s="641"/>
      <c r="DB35" s="641"/>
      <c r="DC35" s="642"/>
      <c r="DD35" s="626">
        <v>136519</v>
      </c>
      <c r="DE35" s="639"/>
      <c r="DF35" s="639"/>
      <c r="DG35" s="639"/>
      <c r="DH35" s="639"/>
      <c r="DI35" s="639"/>
      <c r="DJ35" s="639"/>
      <c r="DK35" s="640"/>
      <c r="DL35" s="626">
        <v>136519</v>
      </c>
      <c r="DM35" s="639"/>
      <c r="DN35" s="639"/>
      <c r="DO35" s="639"/>
      <c r="DP35" s="639"/>
      <c r="DQ35" s="639"/>
      <c r="DR35" s="639"/>
      <c r="DS35" s="639"/>
      <c r="DT35" s="639"/>
      <c r="DU35" s="639"/>
      <c r="DV35" s="640"/>
      <c r="DW35" s="643">
        <v>2.4</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9813421</v>
      </c>
      <c r="S36" s="661"/>
      <c r="T36" s="661"/>
      <c r="U36" s="661"/>
      <c r="V36" s="661"/>
      <c r="W36" s="661"/>
      <c r="X36" s="661"/>
      <c r="Y36" s="664"/>
      <c r="Z36" s="665">
        <v>100</v>
      </c>
      <c r="AA36" s="665"/>
      <c r="AB36" s="665"/>
      <c r="AC36" s="665"/>
      <c r="AD36" s="666">
        <v>5386051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8424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233404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713632</v>
      </c>
      <c r="CS36" s="621"/>
      <c r="CT36" s="621"/>
      <c r="CU36" s="621"/>
      <c r="CV36" s="621"/>
      <c r="CW36" s="621"/>
      <c r="CX36" s="621"/>
      <c r="CY36" s="622"/>
      <c r="CZ36" s="623">
        <v>7.7</v>
      </c>
      <c r="DA36" s="641"/>
      <c r="DB36" s="641"/>
      <c r="DC36" s="642"/>
      <c r="DD36" s="626">
        <v>620654</v>
      </c>
      <c r="DE36" s="621"/>
      <c r="DF36" s="621"/>
      <c r="DG36" s="621"/>
      <c r="DH36" s="621"/>
      <c r="DI36" s="621"/>
      <c r="DJ36" s="621"/>
      <c r="DK36" s="622"/>
      <c r="DL36" s="626">
        <v>576591</v>
      </c>
      <c r="DM36" s="621"/>
      <c r="DN36" s="621"/>
      <c r="DO36" s="621"/>
      <c r="DP36" s="621"/>
      <c r="DQ36" s="621"/>
      <c r="DR36" s="621"/>
      <c r="DS36" s="621"/>
      <c r="DT36" s="621"/>
      <c r="DU36" s="621"/>
      <c r="DV36" s="622"/>
      <c r="DW36" s="643">
        <v>10.1</v>
      </c>
      <c r="DX36" s="644"/>
      <c r="DY36" s="644"/>
      <c r="DZ36" s="644"/>
      <c r="EA36" s="644"/>
      <c r="EB36" s="644"/>
      <c r="EC36" s="645"/>
    </row>
    <row r="37" spans="2:133" ht="11.25" customHeight="1">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3386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384934</v>
      </c>
      <c r="CS37" s="639"/>
      <c r="CT37" s="639"/>
      <c r="CU37" s="639"/>
      <c r="CV37" s="639"/>
      <c r="CW37" s="639"/>
      <c r="CX37" s="639"/>
      <c r="CY37" s="640"/>
      <c r="CZ37" s="623">
        <v>4.0999999999999996</v>
      </c>
      <c r="DA37" s="641"/>
      <c r="DB37" s="641"/>
      <c r="DC37" s="642"/>
      <c r="DD37" s="626">
        <v>384934</v>
      </c>
      <c r="DE37" s="639"/>
      <c r="DF37" s="639"/>
      <c r="DG37" s="639"/>
      <c r="DH37" s="639"/>
      <c r="DI37" s="639"/>
      <c r="DJ37" s="639"/>
      <c r="DK37" s="640"/>
      <c r="DL37" s="626">
        <v>384234</v>
      </c>
      <c r="DM37" s="639"/>
      <c r="DN37" s="639"/>
      <c r="DO37" s="639"/>
      <c r="DP37" s="639"/>
      <c r="DQ37" s="639"/>
      <c r="DR37" s="639"/>
      <c r="DS37" s="639"/>
      <c r="DT37" s="639"/>
      <c r="DU37" s="639"/>
      <c r="DV37" s="640"/>
      <c r="DW37" s="643">
        <v>6.7</v>
      </c>
      <c r="DX37" s="644"/>
      <c r="DY37" s="644"/>
      <c r="DZ37" s="644"/>
      <c r="EA37" s="644"/>
      <c r="EB37" s="644"/>
      <c r="EC37" s="645"/>
    </row>
    <row r="38" spans="2:133" ht="11.25" customHeight="1">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5714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1069298</v>
      </c>
      <c r="CS38" s="621"/>
      <c r="CT38" s="621"/>
      <c r="CU38" s="621"/>
      <c r="CV38" s="621"/>
      <c r="CW38" s="621"/>
      <c r="CX38" s="621"/>
      <c r="CY38" s="622"/>
      <c r="CZ38" s="623">
        <v>11.5</v>
      </c>
      <c r="DA38" s="641"/>
      <c r="DB38" s="641"/>
      <c r="DC38" s="642"/>
      <c r="DD38" s="626">
        <v>862271</v>
      </c>
      <c r="DE38" s="621"/>
      <c r="DF38" s="621"/>
      <c r="DG38" s="621"/>
      <c r="DH38" s="621"/>
      <c r="DI38" s="621"/>
      <c r="DJ38" s="621"/>
      <c r="DK38" s="622"/>
      <c r="DL38" s="626">
        <v>820194</v>
      </c>
      <c r="DM38" s="621"/>
      <c r="DN38" s="621"/>
      <c r="DO38" s="621"/>
      <c r="DP38" s="621"/>
      <c r="DQ38" s="621"/>
      <c r="DR38" s="621"/>
      <c r="DS38" s="621"/>
      <c r="DT38" s="621"/>
      <c r="DU38" s="621"/>
      <c r="DV38" s="622"/>
      <c r="DW38" s="643">
        <v>14.4</v>
      </c>
      <c r="DX38" s="644"/>
      <c r="DY38" s="644"/>
      <c r="DZ38" s="644"/>
      <c r="EA38" s="644"/>
      <c r="EB38" s="644"/>
      <c r="EC38" s="645"/>
    </row>
    <row r="39" spans="2:133" ht="11.25" customHeight="1">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212144</v>
      </c>
      <c r="CS39" s="639"/>
      <c r="CT39" s="639"/>
      <c r="CU39" s="639"/>
      <c r="CV39" s="639"/>
      <c r="CW39" s="639"/>
      <c r="CX39" s="639"/>
      <c r="CY39" s="640"/>
      <c r="CZ39" s="623">
        <v>2.2999999999999998</v>
      </c>
      <c r="DA39" s="641"/>
      <c r="DB39" s="641"/>
      <c r="DC39" s="642"/>
      <c r="DD39" s="626">
        <v>211326</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278206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145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t="s">
        <v>319</v>
      </c>
      <c r="CS40" s="621"/>
      <c r="CT40" s="621"/>
      <c r="CU40" s="621"/>
      <c r="CV40" s="621"/>
      <c r="CW40" s="621"/>
      <c r="CX40" s="621"/>
      <c r="CY40" s="622"/>
      <c r="CZ40" s="623" t="s">
        <v>319</v>
      </c>
      <c r="DA40" s="641"/>
      <c r="DB40" s="641"/>
      <c r="DC40" s="642"/>
      <c r="DD40" s="626" t="s">
        <v>319</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791092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358</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1589783</v>
      </c>
      <c r="CS42" s="621"/>
      <c r="CT42" s="621"/>
      <c r="CU42" s="621"/>
      <c r="CV42" s="621"/>
      <c r="CW42" s="621"/>
      <c r="CX42" s="621"/>
      <c r="CY42" s="622"/>
      <c r="CZ42" s="623">
        <v>17.100000000000001</v>
      </c>
      <c r="DA42" s="624"/>
      <c r="DB42" s="624"/>
      <c r="DC42" s="625"/>
      <c r="DD42" s="626">
        <v>676045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12435</v>
      </c>
      <c r="CS43" s="639"/>
      <c r="CT43" s="639"/>
      <c r="CU43" s="639"/>
      <c r="CV43" s="639"/>
      <c r="CW43" s="639"/>
      <c r="CX43" s="639"/>
      <c r="CY43" s="640"/>
      <c r="CZ43" s="623">
        <v>0.1</v>
      </c>
      <c r="DA43" s="641"/>
      <c r="DB43" s="641"/>
      <c r="DC43" s="642"/>
      <c r="DD43" s="626">
        <v>12435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1577720</v>
      </c>
      <c r="CS44" s="621"/>
      <c r="CT44" s="621"/>
      <c r="CU44" s="621"/>
      <c r="CV44" s="621"/>
      <c r="CW44" s="621"/>
      <c r="CX44" s="621"/>
      <c r="CY44" s="622"/>
      <c r="CZ44" s="623">
        <v>16.899999999999999</v>
      </c>
      <c r="DA44" s="624"/>
      <c r="DB44" s="624"/>
      <c r="DC44" s="625"/>
      <c r="DD44" s="626">
        <v>676045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634743</v>
      </c>
      <c r="CS45" s="639"/>
      <c r="CT45" s="639"/>
      <c r="CU45" s="639"/>
      <c r="CV45" s="639"/>
      <c r="CW45" s="639"/>
      <c r="CX45" s="639"/>
      <c r="CY45" s="640"/>
      <c r="CZ45" s="623">
        <v>6.8</v>
      </c>
      <c r="DA45" s="641"/>
      <c r="DB45" s="641"/>
      <c r="DC45" s="642"/>
      <c r="DD45" s="626">
        <v>66735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929184</v>
      </c>
      <c r="CS46" s="621"/>
      <c r="CT46" s="621"/>
      <c r="CU46" s="621"/>
      <c r="CV46" s="621"/>
      <c r="CW46" s="621"/>
      <c r="CX46" s="621"/>
      <c r="CY46" s="622"/>
      <c r="CZ46" s="623">
        <v>10</v>
      </c>
      <c r="DA46" s="624"/>
      <c r="DB46" s="624"/>
      <c r="DC46" s="625"/>
      <c r="DD46" s="626">
        <v>595517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12063</v>
      </c>
      <c r="CS47" s="639"/>
      <c r="CT47" s="639"/>
      <c r="CU47" s="639"/>
      <c r="CV47" s="639"/>
      <c r="CW47" s="639"/>
      <c r="CX47" s="639"/>
      <c r="CY47" s="640"/>
      <c r="CZ47" s="623">
        <v>0.1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9311367</v>
      </c>
      <c r="CS49" s="605"/>
      <c r="CT49" s="605"/>
      <c r="CU49" s="605"/>
      <c r="CV49" s="605"/>
      <c r="CW49" s="605"/>
      <c r="CX49" s="605"/>
      <c r="CY49" s="606"/>
      <c r="CZ49" s="607">
        <v>100</v>
      </c>
      <c r="DA49" s="608"/>
      <c r="DB49" s="608"/>
      <c r="DC49" s="609"/>
      <c r="DD49" s="610">
        <v>6391373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9811</v>
      </c>
      <c r="R7" s="1134"/>
      <c r="S7" s="1134"/>
      <c r="T7" s="1134"/>
      <c r="U7" s="1134"/>
      <c r="V7" s="1134">
        <v>9309</v>
      </c>
      <c r="W7" s="1134"/>
      <c r="X7" s="1134"/>
      <c r="Y7" s="1134"/>
      <c r="Z7" s="1134"/>
      <c r="AA7" s="1134">
        <v>502</v>
      </c>
      <c r="AB7" s="1134"/>
      <c r="AC7" s="1134"/>
      <c r="AD7" s="1134"/>
      <c r="AE7" s="1135"/>
      <c r="AF7" s="1136">
        <v>415</v>
      </c>
      <c r="AG7" s="1137"/>
      <c r="AH7" s="1137"/>
      <c r="AI7" s="1137"/>
      <c r="AJ7" s="1138"/>
      <c r="AK7" s="1120">
        <v>433</v>
      </c>
      <c r="AL7" s="1121"/>
      <c r="AM7" s="1121"/>
      <c r="AN7" s="1121"/>
      <c r="AO7" s="1121"/>
      <c r="AP7" s="1121">
        <v>5613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548</v>
      </c>
      <c r="BT7" s="1125"/>
      <c r="BU7" s="1125"/>
      <c r="BV7" s="1125"/>
      <c r="BW7" s="1125"/>
      <c r="BX7" s="1125"/>
      <c r="BY7" s="1125"/>
      <c r="BZ7" s="1125"/>
      <c r="CA7" s="1125"/>
      <c r="CB7" s="1125"/>
      <c r="CC7" s="1125"/>
      <c r="CD7" s="1125"/>
      <c r="CE7" s="1125"/>
      <c r="CF7" s="1125"/>
      <c r="CG7" s="1126"/>
      <c r="CH7" s="1117">
        <v>0</v>
      </c>
      <c r="CI7" s="1118"/>
      <c r="CJ7" s="1118"/>
      <c r="CK7" s="1118"/>
      <c r="CL7" s="1119"/>
      <c r="CM7" s="1117">
        <v>13</v>
      </c>
      <c r="CN7" s="1118"/>
      <c r="CO7" s="1118"/>
      <c r="CP7" s="1118"/>
      <c r="CQ7" s="1119"/>
      <c r="CR7" s="1117">
        <v>5</v>
      </c>
      <c r="CS7" s="1118"/>
      <c r="CT7" s="1118"/>
      <c r="CU7" s="1118"/>
      <c r="CV7" s="1119"/>
      <c r="CW7" s="1117" t="s">
        <v>549</v>
      </c>
      <c r="CX7" s="1118"/>
      <c r="CY7" s="1118"/>
      <c r="CZ7" s="1118"/>
      <c r="DA7" s="1119"/>
      <c r="DB7" s="1117" t="s">
        <v>550</v>
      </c>
      <c r="DC7" s="1118"/>
      <c r="DD7" s="1118"/>
      <c r="DE7" s="1118"/>
      <c r="DF7" s="1119"/>
      <c r="DG7" s="1117" t="s">
        <v>549</v>
      </c>
      <c r="DH7" s="1118"/>
      <c r="DI7" s="1118"/>
      <c r="DJ7" s="1118"/>
      <c r="DK7" s="1119"/>
      <c r="DL7" s="1117" t="s">
        <v>550</v>
      </c>
      <c r="DM7" s="1118"/>
      <c r="DN7" s="1118"/>
      <c r="DO7" s="1118"/>
      <c r="DP7" s="1119"/>
      <c r="DQ7" s="1117" t="s">
        <v>550</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5</v>
      </c>
      <c r="R8" s="1073"/>
      <c r="S8" s="1073"/>
      <c r="T8" s="1073"/>
      <c r="U8" s="1073"/>
      <c r="V8" s="1073">
        <v>5</v>
      </c>
      <c r="W8" s="1073"/>
      <c r="X8" s="1073"/>
      <c r="Y8" s="1073"/>
      <c r="Z8" s="1073"/>
      <c r="AA8" s="1073">
        <v>0</v>
      </c>
      <c r="AB8" s="1073"/>
      <c r="AC8" s="1073"/>
      <c r="AD8" s="1073"/>
      <c r="AE8" s="1074"/>
      <c r="AF8" s="1048">
        <v>0</v>
      </c>
      <c r="AG8" s="1049"/>
      <c r="AH8" s="1049"/>
      <c r="AI8" s="1049"/>
      <c r="AJ8" s="1050"/>
      <c r="AK8" s="1115" t="s">
        <v>542</v>
      </c>
      <c r="AL8" s="1116"/>
      <c r="AM8" s="1116"/>
      <c r="AN8" s="1116"/>
      <c r="AO8" s="1116"/>
      <c r="AP8" s="1116">
        <v>4</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1158</v>
      </c>
      <c r="R9" s="1073"/>
      <c r="S9" s="1073"/>
      <c r="T9" s="1073"/>
      <c r="U9" s="1073"/>
      <c r="V9" s="1073">
        <v>1158</v>
      </c>
      <c r="W9" s="1073"/>
      <c r="X9" s="1073"/>
      <c r="Y9" s="1073"/>
      <c r="Z9" s="1073"/>
      <c r="AA9" s="1073" t="s">
        <v>540</v>
      </c>
      <c r="AB9" s="1073"/>
      <c r="AC9" s="1073"/>
      <c r="AD9" s="1073"/>
      <c r="AE9" s="1074"/>
      <c r="AF9" s="1048" t="s">
        <v>111</v>
      </c>
      <c r="AG9" s="1049"/>
      <c r="AH9" s="1049"/>
      <c r="AI9" s="1049"/>
      <c r="AJ9" s="1050"/>
      <c r="AK9" s="1115" t="s">
        <v>541</v>
      </c>
      <c r="AL9" s="1116"/>
      <c r="AM9" s="1116"/>
      <c r="AN9" s="1116"/>
      <c r="AO9" s="1116"/>
      <c r="AP9" s="1116" t="s">
        <v>542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9813</v>
      </c>
      <c r="R23" s="1098"/>
      <c r="S23" s="1098"/>
      <c r="T23" s="1098"/>
      <c r="U23" s="1098"/>
      <c r="V23" s="1098">
        <v>9311</v>
      </c>
      <c r="W23" s="1098"/>
      <c r="X23" s="1098"/>
      <c r="Y23" s="1098"/>
      <c r="Z23" s="1098"/>
      <c r="AA23" s="1098">
        <v>502</v>
      </c>
      <c r="AB23" s="1098"/>
      <c r="AC23" s="1098"/>
      <c r="AD23" s="1098"/>
      <c r="AE23" s="1099"/>
      <c r="AF23" s="1100">
        <v>415</v>
      </c>
      <c r="AG23" s="1098"/>
      <c r="AH23" s="1098"/>
      <c r="AI23" s="1098"/>
      <c r="AJ23" s="1101"/>
      <c r="AK23" s="1102"/>
      <c r="AL23" s="1103"/>
      <c r="AM23" s="1103"/>
      <c r="AN23" s="1103"/>
      <c r="AO23" s="1103"/>
      <c r="AP23" s="1098">
        <v>5617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3864</v>
      </c>
      <c r="R28" s="1083"/>
      <c r="S28" s="1083"/>
      <c r="T28" s="1083"/>
      <c r="U28" s="1083"/>
      <c r="V28" s="1083">
        <v>3592</v>
      </c>
      <c r="W28" s="1083"/>
      <c r="X28" s="1083"/>
      <c r="Y28" s="1083"/>
      <c r="Z28" s="1083"/>
      <c r="AA28" s="1083">
        <v>272</v>
      </c>
      <c r="AB28" s="1083"/>
      <c r="AC28" s="1083"/>
      <c r="AD28" s="1083"/>
      <c r="AE28" s="1084"/>
      <c r="AF28" s="1085">
        <v>272</v>
      </c>
      <c r="AG28" s="1083"/>
      <c r="AH28" s="1083"/>
      <c r="AI28" s="1083"/>
      <c r="AJ28" s="1086"/>
      <c r="AK28" s="1087">
        <v>415</v>
      </c>
      <c r="AL28" s="1075"/>
      <c r="AM28" s="1075"/>
      <c r="AN28" s="1075"/>
      <c r="AO28" s="1075"/>
      <c r="AP28" s="1075" t="s">
        <v>545</v>
      </c>
      <c r="AQ28" s="1075"/>
      <c r="AR28" s="1075"/>
      <c r="AS28" s="1075"/>
      <c r="AT28" s="1075"/>
      <c r="AU28" s="1075" t="s">
        <v>480</v>
      </c>
      <c r="AV28" s="1075"/>
      <c r="AW28" s="1075"/>
      <c r="AX28" s="1075"/>
      <c r="AY28" s="1075"/>
      <c r="AZ28" s="1076" t="s">
        <v>480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2689</v>
      </c>
      <c r="R29" s="1073"/>
      <c r="S29" s="1073"/>
      <c r="T29" s="1073"/>
      <c r="U29" s="1073"/>
      <c r="V29" s="1073">
        <v>2602</v>
      </c>
      <c r="W29" s="1073"/>
      <c r="X29" s="1073"/>
      <c r="Y29" s="1073"/>
      <c r="Z29" s="1073"/>
      <c r="AA29" s="1073">
        <v>87</v>
      </c>
      <c r="AB29" s="1073"/>
      <c r="AC29" s="1073"/>
      <c r="AD29" s="1073"/>
      <c r="AE29" s="1074"/>
      <c r="AF29" s="1048">
        <v>87</v>
      </c>
      <c r="AG29" s="1049"/>
      <c r="AH29" s="1049"/>
      <c r="AI29" s="1049"/>
      <c r="AJ29" s="1050"/>
      <c r="AK29" s="1009">
        <v>466</v>
      </c>
      <c r="AL29" s="1000"/>
      <c r="AM29" s="1000"/>
      <c r="AN29" s="1000"/>
      <c r="AO29" s="1000"/>
      <c r="AP29" s="1000" t="s">
        <v>542</v>
      </c>
      <c r="AQ29" s="1000"/>
      <c r="AR29" s="1000"/>
      <c r="AS29" s="1000"/>
      <c r="AT29" s="1000"/>
      <c r="AU29" s="1000" t="s">
        <v>480</v>
      </c>
      <c r="AV29" s="1000"/>
      <c r="AW29" s="1000"/>
      <c r="AX29" s="1000"/>
      <c r="AY29" s="1000"/>
      <c r="AZ29" s="1071" t="s">
        <v>480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329</v>
      </c>
      <c r="R30" s="1073"/>
      <c r="S30" s="1073"/>
      <c r="T30" s="1073"/>
      <c r="U30" s="1073"/>
      <c r="V30" s="1073">
        <v>327</v>
      </c>
      <c r="W30" s="1073"/>
      <c r="X30" s="1073"/>
      <c r="Y30" s="1073"/>
      <c r="Z30" s="1073"/>
      <c r="AA30" s="1073">
        <v>2</v>
      </c>
      <c r="AB30" s="1073"/>
      <c r="AC30" s="1073"/>
      <c r="AD30" s="1073"/>
      <c r="AE30" s="1074"/>
      <c r="AF30" s="1048">
        <v>2</v>
      </c>
      <c r="AG30" s="1049"/>
      <c r="AH30" s="1049"/>
      <c r="AI30" s="1049"/>
      <c r="AJ30" s="1050"/>
      <c r="AK30" s="1009">
        <v>95</v>
      </c>
      <c r="AL30" s="1000"/>
      <c r="AM30" s="1000"/>
      <c r="AN30" s="1000"/>
      <c r="AO30" s="1000"/>
      <c r="AP30" s="1000" t="s">
        <v>543</v>
      </c>
      <c r="AQ30" s="1000"/>
      <c r="AR30" s="1000"/>
      <c r="AS30" s="1000"/>
      <c r="AT30" s="1000"/>
      <c r="AU30" s="1000" t="s">
        <v>480</v>
      </c>
      <c r="AV30" s="1000"/>
      <c r="AW30" s="1000"/>
      <c r="AX30" s="1000"/>
      <c r="AY30" s="1000"/>
      <c r="AZ30" s="1071" t="s">
        <v>480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557</v>
      </c>
      <c r="R31" s="1073"/>
      <c r="S31" s="1073"/>
      <c r="T31" s="1073"/>
      <c r="U31" s="1073"/>
      <c r="V31" s="1073">
        <v>404</v>
      </c>
      <c r="W31" s="1073"/>
      <c r="X31" s="1073"/>
      <c r="Y31" s="1073"/>
      <c r="Z31" s="1073"/>
      <c r="AA31" s="1073">
        <v>153</v>
      </c>
      <c r="AB31" s="1073"/>
      <c r="AC31" s="1073"/>
      <c r="AD31" s="1073"/>
      <c r="AE31" s="1074"/>
      <c r="AF31" s="1048">
        <v>228</v>
      </c>
      <c r="AG31" s="1049"/>
      <c r="AH31" s="1049"/>
      <c r="AI31" s="1049"/>
      <c r="AJ31" s="1050"/>
      <c r="AK31" s="1009">
        <v>8</v>
      </c>
      <c r="AL31" s="1000"/>
      <c r="AM31" s="1000"/>
      <c r="AN31" s="1000"/>
      <c r="AO31" s="1000"/>
      <c r="AP31" s="1000">
        <v>1431</v>
      </c>
      <c r="AQ31" s="1000"/>
      <c r="AR31" s="1000"/>
      <c r="AS31" s="1000"/>
      <c r="AT31" s="1000"/>
      <c r="AU31" s="1000">
        <v>23</v>
      </c>
      <c r="AV31" s="1000"/>
      <c r="AW31" s="1000"/>
      <c r="AX31" s="1000"/>
      <c r="AY31" s="1000"/>
      <c r="AZ31" s="1071" t="s">
        <v>543</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589</v>
      </c>
      <c r="AG63" s="988"/>
      <c r="AH63" s="988"/>
      <c r="AI63" s="988"/>
      <c r="AJ63" s="1059"/>
      <c r="AK63" s="1060"/>
      <c r="AL63" s="992"/>
      <c r="AM63" s="992"/>
      <c r="AN63" s="992"/>
      <c r="AO63" s="992"/>
      <c r="AP63" s="988">
        <v>1431</v>
      </c>
      <c r="AQ63" s="988"/>
      <c r="AR63" s="988"/>
      <c r="AS63" s="988"/>
      <c r="AT63" s="988"/>
      <c r="AU63" s="988">
        <v>23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534</v>
      </c>
      <c r="C68" s="1015"/>
      <c r="D68" s="1015"/>
      <c r="E68" s="1015"/>
      <c r="F68" s="1015"/>
      <c r="G68" s="1015"/>
      <c r="H68" s="1015"/>
      <c r="I68" s="1015"/>
      <c r="J68" s="1015"/>
      <c r="K68" s="1015"/>
      <c r="L68" s="1015"/>
      <c r="M68" s="1015"/>
      <c r="N68" s="1015"/>
      <c r="O68" s="1015"/>
      <c r="P68" s="1016"/>
      <c r="Q68" s="1017">
        <v>548</v>
      </c>
      <c r="R68" s="1011"/>
      <c r="S68" s="1011"/>
      <c r="T68" s="1011"/>
      <c r="U68" s="1011"/>
      <c r="V68" s="1011">
        <v>535</v>
      </c>
      <c r="W68" s="1011"/>
      <c r="X68" s="1011"/>
      <c r="Y68" s="1011"/>
      <c r="Z68" s="1011"/>
      <c r="AA68" s="1011">
        <v>13</v>
      </c>
      <c r="AB68" s="1011"/>
      <c r="AC68" s="1011"/>
      <c r="AD68" s="1011"/>
      <c r="AE68" s="1011"/>
      <c r="AF68" s="1011">
        <v>13</v>
      </c>
      <c r="AG68" s="1011"/>
      <c r="AH68" s="1011"/>
      <c r="AI68" s="1011"/>
      <c r="AJ68" s="1011"/>
      <c r="AK68" s="1011" t="s">
        <v>543</v>
      </c>
      <c r="AL68" s="1011"/>
      <c r="AM68" s="1011"/>
      <c r="AN68" s="1011"/>
      <c r="AO68" s="1011"/>
      <c r="AP68" s="1011" t="s">
        <v>543</v>
      </c>
      <c r="AQ68" s="1011"/>
      <c r="AR68" s="1011"/>
      <c r="AS68" s="1011"/>
      <c r="AT68" s="1011"/>
      <c r="AU68" s="1011" t="s">
        <v>480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535</v>
      </c>
      <c r="C69" s="1004"/>
      <c r="D69" s="1004"/>
      <c r="E69" s="1004"/>
      <c r="F69" s="1004"/>
      <c r="G69" s="1004"/>
      <c r="H69" s="1004"/>
      <c r="I69" s="1004"/>
      <c r="J69" s="1004"/>
      <c r="K69" s="1004"/>
      <c r="L69" s="1004"/>
      <c r="M69" s="1004"/>
      <c r="N69" s="1004"/>
      <c r="O69" s="1004"/>
      <c r="P69" s="1005"/>
      <c r="Q69" s="1006">
        <v>2</v>
      </c>
      <c r="R69" s="1000"/>
      <c r="S69" s="1000"/>
      <c r="T69" s="1000"/>
      <c r="U69" s="1000"/>
      <c r="V69" s="1000">
        <v>1</v>
      </c>
      <c r="W69" s="1000"/>
      <c r="X69" s="1000"/>
      <c r="Y69" s="1000"/>
      <c r="Z69" s="1000"/>
      <c r="AA69" s="1000">
        <v>1</v>
      </c>
      <c r="AB69" s="1000"/>
      <c r="AC69" s="1000"/>
      <c r="AD69" s="1000"/>
      <c r="AE69" s="1000"/>
      <c r="AF69" s="1000">
        <v>1</v>
      </c>
      <c r="AG69" s="1000"/>
      <c r="AH69" s="1000"/>
      <c r="AI69" s="1000"/>
      <c r="AJ69" s="1000"/>
      <c r="AK69" s="1000" t="s">
        <v>543</v>
      </c>
      <c r="AL69" s="1000"/>
      <c r="AM69" s="1000"/>
      <c r="AN69" s="1000"/>
      <c r="AO69" s="1000"/>
      <c r="AP69" s="1000" t="s">
        <v>545</v>
      </c>
      <c r="AQ69" s="1000"/>
      <c r="AR69" s="1000"/>
      <c r="AS69" s="1000"/>
      <c r="AT69" s="1000"/>
      <c r="AU69" s="1000" t="s">
        <v>480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536</v>
      </c>
      <c r="C70" s="1004"/>
      <c r="D70" s="1004"/>
      <c r="E70" s="1004"/>
      <c r="F70" s="1004"/>
      <c r="G70" s="1004"/>
      <c r="H70" s="1004"/>
      <c r="I70" s="1004"/>
      <c r="J70" s="1004"/>
      <c r="K70" s="1004"/>
      <c r="L70" s="1004"/>
      <c r="M70" s="1004"/>
      <c r="N70" s="1004"/>
      <c r="O70" s="1004"/>
      <c r="P70" s="1005"/>
      <c r="Q70" s="1006">
        <v>5737</v>
      </c>
      <c r="R70" s="1000"/>
      <c r="S70" s="1000"/>
      <c r="T70" s="1000"/>
      <c r="U70" s="1000"/>
      <c r="V70" s="1000">
        <v>5407</v>
      </c>
      <c r="W70" s="1000"/>
      <c r="X70" s="1000"/>
      <c r="Y70" s="1000"/>
      <c r="Z70" s="1000"/>
      <c r="AA70" s="1000">
        <v>330</v>
      </c>
      <c r="AB70" s="1000"/>
      <c r="AC70" s="1000"/>
      <c r="AD70" s="1000"/>
      <c r="AE70" s="1000"/>
      <c r="AF70" s="1000">
        <v>330</v>
      </c>
      <c r="AG70" s="1000"/>
      <c r="AH70" s="1000"/>
      <c r="AI70" s="1000"/>
      <c r="AJ70" s="1000"/>
      <c r="AK70" s="1000">
        <v>12</v>
      </c>
      <c r="AL70" s="1000"/>
      <c r="AM70" s="1000"/>
      <c r="AN70" s="1000"/>
      <c r="AO70" s="1000"/>
      <c r="AP70" s="1000" t="s">
        <v>543</v>
      </c>
      <c r="AQ70" s="1000"/>
      <c r="AR70" s="1000"/>
      <c r="AS70" s="1000"/>
      <c r="AT70" s="1000"/>
      <c r="AU70" s="1000" t="s">
        <v>480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537</v>
      </c>
      <c r="C71" s="1004"/>
      <c r="D71" s="1004"/>
      <c r="E71" s="1004"/>
      <c r="F71" s="1004"/>
      <c r="G71" s="1004"/>
      <c r="H71" s="1004"/>
      <c r="I71" s="1004"/>
      <c r="J71" s="1004"/>
      <c r="K71" s="1004"/>
      <c r="L71" s="1004"/>
      <c r="M71" s="1004"/>
      <c r="N71" s="1004"/>
      <c r="O71" s="1004"/>
      <c r="P71" s="1005"/>
      <c r="Q71" s="1006">
        <v>121</v>
      </c>
      <c r="R71" s="1000"/>
      <c r="S71" s="1000"/>
      <c r="T71" s="1000"/>
      <c r="U71" s="1000"/>
      <c r="V71" s="1000">
        <v>60</v>
      </c>
      <c r="W71" s="1000"/>
      <c r="X71" s="1000"/>
      <c r="Y71" s="1000"/>
      <c r="Z71" s="1000"/>
      <c r="AA71" s="1000">
        <v>61</v>
      </c>
      <c r="AB71" s="1000"/>
      <c r="AC71" s="1000"/>
      <c r="AD71" s="1000"/>
      <c r="AE71" s="1000"/>
      <c r="AF71" s="1000">
        <v>61</v>
      </c>
      <c r="AG71" s="1000"/>
      <c r="AH71" s="1000"/>
      <c r="AI71" s="1000"/>
      <c r="AJ71" s="1000"/>
      <c r="AK71" s="1000" t="s">
        <v>543</v>
      </c>
      <c r="AL71" s="1000"/>
      <c r="AM71" s="1000"/>
      <c r="AN71" s="1000"/>
      <c r="AO71" s="1000"/>
      <c r="AP71" s="1000" t="s">
        <v>543</v>
      </c>
      <c r="AQ71" s="1000"/>
      <c r="AR71" s="1000"/>
      <c r="AS71" s="1000"/>
      <c r="AT71" s="1000"/>
      <c r="AU71" s="1000" t="s">
        <v>480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538</v>
      </c>
      <c r="C72" s="1004"/>
      <c r="D72" s="1004"/>
      <c r="E72" s="1004"/>
      <c r="F72" s="1004"/>
      <c r="G72" s="1004"/>
      <c r="H72" s="1004"/>
      <c r="I72" s="1004"/>
      <c r="J72" s="1004"/>
      <c r="K72" s="1004"/>
      <c r="L72" s="1004"/>
      <c r="M72" s="1004"/>
      <c r="N72" s="1004"/>
      <c r="O72" s="1004"/>
      <c r="P72" s="1005"/>
      <c r="Q72" s="1006">
        <v>1022</v>
      </c>
      <c r="R72" s="1000"/>
      <c r="S72" s="1000"/>
      <c r="T72" s="1000"/>
      <c r="U72" s="1000"/>
      <c r="V72" s="1000">
        <v>1018</v>
      </c>
      <c r="W72" s="1000"/>
      <c r="X72" s="1000"/>
      <c r="Y72" s="1000"/>
      <c r="Z72" s="1000"/>
      <c r="AA72" s="1000">
        <v>4</v>
      </c>
      <c r="AB72" s="1000"/>
      <c r="AC72" s="1000"/>
      <c r="AD72" s="1000"/>
      <c r="AE72" s="1000"/>
      <c r="AF72" s="1000">
        <v>4</v>
      </c>
      <c r="AG72" s="1000"/>
      <c r="AH72" s="1000"/>
      <c r="AI72" s="1000"/>
      <c r="AJ72" s="1000"/>
      <c r="AK72" s="1000">
        <v>7</v>
      </c>
      <c r="AL72" s="1000"/>
      <c r="AM72" s="1000"/>
      <c r="AN72" s="1000"/>
      <c r="AO72" s="1000"/>
      <c r="AP72" s="1000" t="s">
        <v>546</v>
      </c>
      <c r="AQ72" s="1000"/>
      <c r="AR72" s="1000"/>
      <c r="AS72" s="1000"/>
      <c r="AT72" s="1000"/>
      <c r="AU72" s="1000" t="s">
        <v>480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539</v>
      </c>
      <c r="C73" s="1004"/>
      <c r="D73" s="1004"/>
      <c r="E73" s="1004"/>
      <c r="F73" s="1004"/>
      <c r="G73" s="1004"/>
      <c r="H73" s="1004"/>
      <c r="I73" s="1004"/>
      <c r="J73" s="1004"/>
      <c r="K73" s="1004"/>
      <c r="L73" s="1004"/>
      <c r="M73" s="1004"/>
      <c r="N73" s="1004"/>
      <c r="O73" s="1004"/>
      <c r="P73" s="1005"/>
      <c r="Q73" s="1006">
        <v>126823</v>
      </c>
      <c r="R73" s="1000"/>
      <c r="S73" s="1000"/>
      <c r="T73" s="1000"/>
      <c r="U73" s="1000"/>
      <c r="V73" s="1000">
        <v>119653</v>
      </c>
      <c r="W73" s="1000"/>
      <c r="X73" s="1000"/>
      <c r="Y73" s="1000"/>
      <c r="Z73" s="1000"/>
      <c r="AA73" s="1000">
        <v>7170</v>
      </c>
      <c r="AB73" s="1000"/>
      <c r="AC73" s="1000"/>
      <c r="AD73" s="1000"/>
      <c r="AE73" s="1000"/>
      <c r="AF73" s="1000">
        <v>7170</v>
      </c>
      <c r="AG73" s="1000"/>
      <c r="AH73" s="1000"/>
      <c r="AI73" s="1000"/>
      <c r="AJ73" s="1000"/>
      <c r="AK73" s="1000" t="s">
        <v>547</v>
      </c>
      <c r="AL73" s="1000"/>
      <c r="AM73" s="1000"/>
      <c r="AN73" s="1000"/>
      <c r="AO73" s="1000"/>
      <c r="AP73" s="1000" t="s">
        <v>543</v>
      </c>
      <c r="AQ73" s="1000"/>
      <c r="AR73" s="1000"/>
      <c r="AS73" s="1000"/>
      <c r="AT73" s="1000"/>
      <c r="AU73" s="1000" t="s">
        <v>480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7579</v>
      </c>
      <c r="AG88" s="988"/>
      <c r="AH88" s="988"/>
      <c r="AI88" s="988"/>
      <c r="AJ88" s="988"/>
      <c r="AK88" s="992"/>
      <c r="AL88" s="992"/>
      <c r="AM88" s="992"/>
      <c r="AN88" s="992"/>
      <c r="AO88" s="992"/>
      <c r="AP88" s="988" t="s">
        <v>543</v>
      </c>
      <c r="AQ88" s="988"/>
      <c r="AR88" s="988"/>
      <c r="AS88" s="988"/>
      <c r="AT88" s="988"/>
      <c r="AU88" s="988" t="s">
        <v>544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551</v>
      </c>
      <c r="CX102" s="980"/>
      <c r="CY102" s="980"/>
      <c r="CZ102" s="980"/>
      <c r="DA102" s="981"/>
      <c r="DB102" s="979" t="s">
        <v>480</v>
      </c>
      <c r="DC102" s="980"/>
      <c r="DD102" s="980"/>
      <c r="DE102" s="980"/>
      <c r="DF102" s="981"/>
      <c r="DG102" s="979" t="s">
        <v>480</v>
      </c>
      <c r="DH102" s="980"/>
      <c r="DI102" s="980"/>
      <c r="DJ102" s="980"/>
      <c r="DK102" s="981"/>
      <c r="DL102" s="979" t="s">
        <v>480</v>
      </c>
      <c r="DM102" s="980"/>
      <c r="DN102" s="980"/>
      <c r="DO102" s="980"/>
      <c r="DP102" s="981"/>
      <c r="DQ102" s="979" t="s">
        <v>480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1011924</v>
      </c>
      <c r="AB110" s="916"/>
      <c r="AC110" s="916"/>
      <c r="AD110" s="916"/>
      <c r="AE110" s="917"/>
      <c r="AF110" s="918">
        <v>817547</v>
      </c>
      <c r="AG110" s="916"/>
      <c r="AH110" s="916"/>
      <c r="AI110" s="916"/>
      <c r="AJ110" s="917"/>
      <c r="AK110" s="918">
        <v>814637</v>
      </c>
      <c r="AL110" s="916"/>
      <c r="AM110" s="916"/>
      <c r="AN110" s="916"/>
      <c r="AO110" s="917"/>
      <c r="AP110" s="919">
        <v>15.8</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5985284</v>
      </c>
      <c r="BR110" s="863"/>
      <c r="BS110" s="863"/>
      <c r="BT110" s="863"/>
      <c r="BU110" s="863"/>
      <c r="BV110" s="863">
        <v>5704804</v>
      </c>
      <c r="BW110" s="863"/>
      <c r="BX110" s="863"/>
      <c r="BY110" s="863"/>
      <c r="BZ110" s="863"/>
      <c r="CA110" s="863">
        <v>5616898</v>
      </c>
      <c r="CB110" s="863"/>
      <c r="CC110" s="863"/>
      <c r="CD110" s="863"/>
      <c r="CE110" s="863"/>
      <c r="CF110" s="887">
        <v>109.2</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33662</v>
      </c>
      <c r="BR112" s="835"/>
      <c r="BS112" s="835"/>
      <c r="BT112" s="835"/>
      <c r="BU112" s="835"/>
      <c r="BV112" s="835">
        <v>28879</v>
      </c>
      <c r="BW112" s="835"/>
      <c r="BX112" s="835"/>
      <c r="BY112" s="835"/>
      <c r="BZ112" s="835"/>
      <c r="CA112" s="835">
        <v>22895</v>
      </c>
      <c r="CB112" s="835"/>
      <c r="CC112" s="835"/>
      <c r="CD112" s="835"/>
      <c r="CE112" s="835"/>
      <c r="CF112" s="896">
        <v>0.4</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3659</v>
      </c>
      <c r="AB113" s="944"/>
      <c r="AC113" s="944"/>
      <c r="AD113" s="944"/>
      <c r="AE113" s="945"/>
      <c r="AF113" s="946">
        <v>3710</v>
      </c>
      <c r="AG113" s="944"/>
      <c r="AH113" s="944"/>
      <c r="AI113" s="944"/>
      <c r="AJ113" s="945"/>
      <c r="AK113" s="946">
        <v>3604</v>
      </c>
      <c r="AL113" s="944"/>
      <c r="AM113" s="944"/>
      <c r="AN113" s="944"/>
      <c r="AO113" s="945"/>
      <c r="AP113" s="947">
        <v>0.1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1646262</v>
      </c>
      <c r="BR114" s="835"/>
      <c r="BS114" s="835"/>
      <c r="BT114" s="835"/>
      <c r="BU114" s="835"/>
      <c r="BV114" s="835">
        <v>1542847</v>
      </c>
      <c r="BW114" s="835"/>
      <c r="BX114" s="835"/>
      <c r="BY114" s="835"/>
      <c r="BZ114" s="835"/>
      <c r="CA114" s="835">
        <v>1244374</v>
      </c>
      <c r="CB114" s="835"/>
      <c r="CC114" s="835"/>
      <c r="CD114" s="835"/>
      <c r="CE114" s="835"/>
      <c r="CF114" s="896">
        <v>24.2</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1015583</v>
      </c>
      <c r="AB117" s="930"/>
      <c r="AC117" s="930"/>
      <c r="AD117" s="930"/>
      <c r="AE117" s="931"/>
      <c r="AF117" s="932">
        <v>821257</v>
      </c>
      <c r="AG117" s="930"/>
      <c r="AH117" s="930"/>
      <c r="AI117" s="930"/>
      <c r="AJ117" s="931"/>
      <c r="AK117" s="932">
        <v>818241</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7665208</v>
      </c>
      <c r="BR119" s="866"/>
      <c r="BS119" s="866"/>
      <c r="BT119" s="866"/>
      <c r="BU119" s="866"/>
      <c r="BV119" s="866">
        <v>7276530</v>
      </c>
      <c r="BW119" s="866"/>
      <c r="BX119" s="866"/>
      <c r="BY119" s="866"/>
      <c r="BZ119" s="866"/>
      <c r="CA119" s="866">
        <v>6884167</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5353320</v>
      </c>
      <c r="BR120" s="863"/>
      <c r="BS120" s="863"/>
      <c r="BT120" s="863"/>
      <c r="BU120" s="863"/>
      <c r="BV120" s="863">
        <v>5846076</v>
      </c>
      <c r="BW120" s="863"/>
      <c r="BX120" s="863"/>
      <c r="BY120" s="863"/>
      <c r="BZ120" s="863"/>
      <c r="CA120" s="863">
        <v>5662361</v>
      </c>
      <c r="CB120" s="863"/>
      <c r="CC120" s="863"/>
      <c r="CD120" s="863"/>
      <c r="CE120" s="863"/>
      <c r="CF120" s="887">
        <v>110.1</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33662</v>
      </c>
      <c r="DH120" s="863"/>
      <c r="DI120" s="863"/>
      <c r="DJ120" s="863"/>
      <c r="DK120" s="863"/>
      <c r="DL120" s="863">
        <v>28879</v>
      </c>
      <c r="DM120" s="863"/>
      <c r="DN120" s="863"/>
      <c r="DO120" s="863"/>
      <c r="DP120" s="863"/>
      <c r="DQ120" s="863">
        <v>22895</v>
      </c>
      <c r="DR120" s="863"/>
      <c r="DS120" s="863"/>
      <c r="DT120" s="863"/>
      <c r="DU120" s="863"/>
      <c r="DV120" s="864">
        <v>0.4</v>
      </c>
      <c r="DW120" s="864"/>
      <c r="DX120" s="864"/>
      <c r="DY120" s="864"/>
      <c r="DZ120" s="865"/>
    </row>
    <row r="121" spans="1:130" s="199" customFormat="1" ht="26.25" customHeight="1">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23941</v>
      </c>
      <c r="BR121" s="835"/>
      <c r="BS121" s="835"/>
      <c r="BT121" s="835"/>
      <c r="BU121" s="835"/>
      <c r="BV121" s="835">
        <v>34229</v>
      </c>
      <c r="BW121" s="835"/>
      <c r="BX121" s="835"/>
      <c r="BY121" s="835"/>
      <c r="BZ121" s="835"/>
      <c r="CA121" s="835">
        <v>33701</v>
      </c>
      <c r="CB121" s="835"/>
      <c r="CC121" s="835"/>
      <c r="CD121" s="835"/>
      <c r="CE121" s="835"/>
      <c r="CF121" s="896">
        <v>0.7</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5467095</v>
      </c>
      <c r="BR122" s="866"/>
      <c r="BS122" s="866"/>
      <c r="BT122" s="866"/>
      <c r="BU122" s="866"/>
      <c r="BV122" s="866">
        <v>5449064</v>
      </c>
      <c r="BW122" s="866"/>
      <c r="BX122" s="866"/>
      <c r="BY122" s="866"/>
      <c r="BZ122" s="866"/>
      <c r="CA122" s="866">
        <v>5254571</v>
      </c>
      <c r="CB122" s="866"/>
      <c r="CC122" s="866"/>
      <c r="CD122" s="866"/>
      <c r="CE122" s="866"/>
      <c r="CF122" s="867">
        <v>102.1</v>
      </c>
      <c r="CG122" s="868"/>
      <c r="CH122" s="868"/>
      <c r="CI122" s="868"/>
      <c r="CJ122" s="868"/>
      <c r="CK122" s="890"/>
      <c r="CL122" s="876"/>
      <c r="CM122" s="876"/>
      <c r="CN122" s="876"/>
      <c r="CO122" s="877"/>
      <c r="CP122" s="856" t="s">
        <v>439</v>
      </c>
      <c r="CQ122" s="857"/>
      <c r="CR122" s="857"/>
      <c r="CS122" s="857"/>
      <c r="CT122" s="857"/>
      <c r="CU122" s="857"/>
      <c r="CV122" s="857"/>
      <c r="CW122" s="857"/>
      <c r="CX122" s="857"/>
      <c r="CY122" s="857"/>
      <c r="CZ122" s="857"/>
      <c r="DA122" s="857"/>
      <c r="DB122" s="857"/>
      <c r="DC122" s="857"/>
      <c r="DD122" s="857"/>
      <c r="DE122" s="857"/>
      <c r="DF122" s="858"/>
      <c r="DG122" s="834" t="s">
        <v>440</v>
      </c>
      <c r="DH122" s="835"/>
      <c r="DI122" s="835"/>
      <c r="DJ122" s="835"/>
      <c r="DK122" s="835"/>
      <c r="DL122" s="835" t="s">
        <v>440</v>
      </c>
      <c r="DM122" s="835"/>
      <c r="DN122" s="835"/>
      <c r="DO122" s="835"/>
      <c r="DP122" s="835"/>
      <c r="DQ122" s="835" t="s">
        <v>440</v>
      </c>
      <c r="DR122" s="835"/>
      <c r="DS122" s="835"/>
      <c r="DT122" s="835"/>
      <c r="DU122" s="835"/>
      <c r="DV122" s="812" t="s">
        <v>440</v>
      </c>
      <c r="DW122" s="812"/>
      <c r="DX122" s="812"/>
      <c r="DY122" s="812"/>
      <c r="DZ122" s="813"/>
    </row>
    <row r="123" spans="1:130" s="199" customFormat="1" ht="26.25" customHeight="1">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440</v>
      </c>
      <c r="AB123" s="798"/>
      <c r="AC123" s="798"/>
      <c r="AD123" s="798"/>
      <c r="AE123" s="799"/>
      <c r="AF123" s="800" t="s">
        <v>440</v>
      </c>
      <c r="AG123" s="798"/>
      <c r="AH123" s="798"/>
      <c r="AI123" s="798"/>
      <c r="AJ123" s="799"/>
      <c r="AK123" s="800" t="s">
        <v>440</v>
      </c>
      <c r="AL123" s="798"/>
      <c r="AM123" s="798"/>
      <c r="AN123" s="798"/>
      <c r="AO123" s="799"/>
      <c r="AP123" s="845" t="s">
        <v>440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10844356</v>
      </c>
      <c r="BR123" s="854"/>
      <c r="BS123" s="854"/>
      <c r="BT123" s="854"/>
      <c r="BU123" s="854"/>
      <c r="BV123" s="854">
        <v>11329369</v>
      </c>
      <c r="BW123" s="854"/>
      <c r="BX123" s="854"/>
      <c r="BY123" s="854"/>
      <c r="BZ123" s="854"/>
      <c r="CA123" s="854">
        <v>10950633</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8802</v>
      </c>
      <c r="AB128" s="819"/>
      <c r="AC128" s="819"/>
      <c r="AD128" s="819"/>
      <c r="AE128" s="820"/>
      <c r="AF128" s="821">
        <v>6693</v>
      </c>
      <c r="AG128" s="819"/>
      <c r="AH128" s="819"/>
      <c r="AI128" s="819"/>
      <c r="AJ128" s="820"/>
      <c r="AK128" s="821">
        <v>7253</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456</v>
      </c>
      <c r="BG128" s="805"/>
      <c r="BH128" s="805"/>
      <c r="BI128" s="805"/>
      <c r="BJ128" s="805"/>
      <c r="BK128" s="805"/>
      <c r="BL128" s="828"/>
      <c r="BM128" s="804">
        <v>14.59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458</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5711908</v>
      </c>
      <c r="AB129" s="798"/>
      <c r="AC129" s="798"/>
      <c r="AD129" s="798"/>
      <c r="AE129" s="799"/>
      <c r="AF129" s="800">
        <v>5744451</v>
      </c>
      <c r="AG129" s="798"/>
      <c r="AH129" s="798"/>
      <c r="AI129" s="798"/>
      <c r="AJ129" s="799"/>
      <c r="AK129" s="800">
        <v>5702212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19.59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655958</v>
      </c>
      <c r="AB130" s="798"/>
      <c r="AC130" s="798"/>
      <c r="AD130" s="798"/>
      <c r="AE130" s="799"/>
      <c r="AF130" s="800">
        <v>562462</v>
      </c>
      <c r="AG130" s="798"/>
      <c r="AH130" s="798"/>
      <c r="AI130" s="798"/>
      <c r="AJ130" s="799"/>
      <c r="AK130" s="800">
        <v>557613</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5.5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5055950</v>
      </c>
      <c r="AB131" s="781"/>
      <c r="AC131" s="781"/>
      <c r="AD131" s="781"/>
      <c r="AE131" s="782"/>
      <c r="AF131" s="783">
        <v>5181989</v>
      </c>
      <c r="AG131" s="781"/>
      <c r="AH131" s="781"/>
      <c r="AI131" s="781"/>
      <c r="AJ131" s="782"/>
      <c r="AK131" s="783">
        <v>5144599</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6.9388146639999997</v>
      </c>
      <c r="AB132" s="761"/>
      <c r="AC132" s="761"/>
      <c r="AD132" s="761"/>
      <c r="AE132" s="762"/>
      <c r="AF132" s="763">
        <v>4.8649659429999996</v>
      </c>
      <c r="AG132" s="761"/>
      <c r="AH132" s="761"/>
      <c r="AI132" s="761"/>
      <c r="AJ132" s="762"/>
      <c r="AK132" s="763">
        <v>4.9250680180000002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7.4</v>
      </c>
      <c r="AB133" s="740"/>
      <c r="AC133" s="740"/>
      <c r="AD133" s="740"/>
      <c r="AE133" s="741"/>
      <c r="AF133" s="739">
        <v>6.4</v>
      </c>
      <c r="AG133" s="740"/>
      <c r="AH133" s="740"/>
      <c r="AI133" s="740"/>
      <c r="AJ133" s="741"/>
      <c r="AK133" s="739">
        <v>5.5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1473034</v>
      </c>
      <c r="L9" s="266">
        <v>56171</v>
      </c>
      <c r="M9" s="267">
        <v>55845</v>
      </c>
      <c r="N9" s="268">
        <v>0.6</v>
      </c>
    </row>
    <row r="10" spans="1:16">
      <c r="A10" s="250"/>
      <c r="B10" s="246"/>
      <c r="C10" s="246"/>
      <c r="D10" s="246"/>
      <c r="E10" s="246"/>
      <c r="F10" s="246"/>
      <c r="G10" s="1166" t="s">
        <v>477</v>
      </c>
      <c r="H10" s="1167"/>
      <c r="I10" s="1167"/>
      <c r="J10" s="1168"/>
      <c r="K10" s="269">
        <v>155715</v>
      </c>
      <c r="L10" s="270">
        <v>5938</v>
      </c>
      <c r="M10" s="271">
        <v>5607</v>
      </c>
      <c r="N10" s="272">
        <v>5.9</v>
      </c>
    </row>
    <row r="11" spans="1:16" ht="13.5" customHeight="1">
      <c r="A11" s="250"/>
      <c r="B11" s="246"/>
      <c r="C11" s="246"/>
      <c r="D11" s="246"/>
      <c r="E11" s="246"/>
      <c r="F11" s="246"/>
      <c r="G11" s="1166" t="s">
        <v>478</v>
      </c>
      <c r="H11" s="1167"/>
      <c r="I11" s="1167"/>
      <c r="J11" s="1168"/>
      <c r="K11" s="269">
        <v>310917</v>
      </c>
      <c r="L11" s="270">
        <v>11856</v>
      </c>
      <c r="M11" s="271">
        <v>8384</v>
      </c>
      <c r="N11" s="272">
        <v>41.4</v>
      </c>
    </row>
    <row r="12" spans="1:16" ht="13.5" customHeight="1">
      <c r="A12" s="250"/>
      <c r="B12" s="246"/>
      <c r="C12" s="246"/>
      <c r="D12" s="246"/>
      <c r="E12" s="246"/>
      <c r="F12" s="246"/>
      <c r="G12" s="1166" t="s">
        <v>479</v>
      </c>
      <c r="H12" s="1167"/>
      <c r="I12" s="1167"/>
      <c r="J12" s="1168"/>
      <c r="K12" s="269" t="s">
        <v>480</v>
      </c>
      <c r="L12" s="270" t="s">
        <v>480</v>
      </c>
      <c r="M12" s="271">
        <v>147</v>
      </c>
      <c r="N12" s="272" t="s">
        <v>480</v>
      </c>
    </row>
    <row r="13" spans="1:16" ht="13.5" customHeight="1">
      <c r="A13" s="250"/>
      <c r="B13" s="246"/>
      <c r="C13" s="246"/>
      <c r="D13" s="246"/>
      <c r="E13" s="246"/>
      <c r="F13" s="246"/>
      <c r="G13" s="1166" t="s">
        <v>481</v>
      </c>
      <c r="H13" s="1167"/>
      <c r="I13" s="1167"/>
      <c r="J13" s="1168"/>
      <c r="K13" s="269" t="s">
        <v>480</v>
      </c>
      <c r="L13" s="270" t="s">
        <v>480</v>
      </c>
      <c r="M13" s="271">
        <v>6</v>
      </c>
      <c r="N13" s="272" t="s">
        <v>480</v>
      </c>
    </row>
    <row r="14" spans="1:16" ht="13.5" customHeight="1">
      <c r="A14" s="250"/>
      <c r="B14" s="246"/>
      <c r="C14" s="246"/>
      <c r="D14" s="246"/>
      <c r="E14" s="246"/>
      <c r="F14" s="246"/>
      <c r="G14" s="1166" t="s">
        <v>482</v>
      </c>
      <c r="H14" s="1167"/>
      <c r="I14" s="1167"/>
      <c r="J14" s="1168"/>
      <c r="K14" s="269">
        <v>79719</v>
      </c>
      <c r="L14" s="270">
        <v>3040</v>
      </c>
      <c r="M14" s="271">
        <v>2653</v>
      </c>
      <c r="N14" s="272">
        <v>14.6</v>
      </c>
    </row>
    <row r="15" spans="1:16" ht="13.5" customHeight="1">
      <c r="A15" s="250"/>
      <c r="B15" s="246"/>
      <c r="C15" s="246"/>
      <c r="D15" s="246"/>
      <c r="E15" s="246"/>
      <c r="F15" s="246"/>
      <c r="G15" s="1166" t="s">
        <v>483</v>
      </c>
      <c r="H15" s="1167"/>
      <c r="I15" s="1167"/>
      <c r="J15" s="1168"/>
      <c r="K15" s="269">
        <v>12435</v>
      </c>
      <c r="L15" s="270">
        <v>474</v>
      </c>
      <c r="M15" s="271">
        <v>1240</v>
      </c>
      <c r="N15" s="272">
        <v>-61.8</v>
      </c>
    </row>
    <row r="16" spans="1:16">
      <c r="A16" s="250"/>
      <c r="B16" s="246"/>
      <c r="C16" s="246"/>
      <c r="D16" s="246"/>
      <c r="E16" s="246"/>
      <c r="F16" s="246"/>
      <c r="G16" s="1169" t="s">
        <v>484</v>
      </c>
      <c r="H16" s="1170"/>
      <c r="I16" s="1170"/>
      <c r="J16" s="1171"/>
      <c r="K16" s="270">
        <v>-149246</v>
      </c>
      <c r="L16" s="270">
        <v>-5691</v>
      </c>
      <c r="M16" s="271">
        <v>-5294</v>
      </c>
      <c r="N16" s="272">
        <v>7.5</v>
      </c>
    </row>
    <row r="17" spans="1:16">
      <c r="A17" s="250"/>
      <c r="B17" s="246"/>
      <c r="C17" s="246"/>
      <c r="D17" s="246"/>
      <c r="E17" s="246"/>
      <c r="F17" s="246"/>
      <c r="G17" s="1169" t="s">
        <v>170</v>
      </c>
      <c r="H17" s="1170"/>
      <c r="I17" s="1170"/>
      <c r="J17" s="1171"/>
      <c r="K17" s="270">
        <v>1882574</v>
      </c>
      <c r="L17" s="270">
        <v>71788</v>
      </c>
      <c r="M17" s="271">
        <v>68586</v>
      </c>
      <c r="N17" s="272">
        <v>4.7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7.7</v>
      </c>
      <c r="L21" s="283">
        <v>6.42</v>
      </c>
      <c r="M21" s="284">
        <v>1.28</v>
      </c>
      <c r="N21" s="251"/>
      <c r="O21" s="285"/>
      <c r="P21" s="281"/>
    </row>
    <row r="22" spans="1:16" s="286" customFormat="1">
      <c r="A22" s="281"/>
      <c r="B22" s="251"/>
      <c r="C22" s="251"/>
      <c r="D22" s="251"/>
      <c r="E22" s="251"/>
      <c r="F22" s="251"/>
      <c r="G22" s="1163" t="s">
        <v>490</v>
      </c>
      <c r="H22" s="1164"/>
      <c r="I22" s="1164"/>
      <c r="J22" s="1165"/>
      <c r="K22" s="287">
        <v>98.6</v>
      </c>
      <c r="L22" s="288">
        <v>97.3</v>
      </c>
      <c r="M22" s="289">
        <v>1.3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814637</v>
      </c>
      <c r="L32" s="296">
        <v>31065</v>
      </c>
      <c r="M32" s="297">
        <v>31128</v>
      </c>
      <c r="N32" s="298">
        <v>-0.2</v>
      </c>
    </row>
    <row r="33" spans="1:16" ht="13.5" customHeight="1">
      <c r="A33" s="250"/>
      <c r="B33" s="246"/>
      <c r="C33" s="246"/>
      <c r="D33" s="246"/>
      <c r="E33" s="246"/>
      <c r="F33" s="246"/>
      <c r="G33" s="1154" t="s">
        <v>495</v>
      </c>
      <c r="H33" s="1155"/>
      <c r="I33" s="1155"/>
      <c r="J33" s="1156"/>
      <c r="K33" s="296" t="s">
        <v>480</v>
      </c>
      <c r="L33" s="296" t="s">
        <v>480</v>
      </c>
      <c r="M33" s="297" t="s">
        <v>480</v>
      </c>
      <c r="N33" s="298" t="s">
        <v>480</v>
      </c>
    </row>
    <row r="34" spans="1:16" ht="27" customHeight="1">
      <c r="A34" s="250"/>
      <c r="B34" s="246"/>
      <c r="C34" s="246"/>
      <c r="D34" s="246"/>
      <c r="E34" s="246"/>
      <c r="F34" s="246"/>
      <c r="G34" s="1154" t="s">
        <v>496</v>
      </c>
      <c r="H34" s="1155"/>
      <c r="I34" s="1155"/>
      <c r="J34" s="1156"/>
      <c r="K34" s="296" t="s">
        <v>480</v>
      </c>
      <c r="L34" s="296" t="s">
        <v>480</v>
      </c>
      <c r="M34" s="297" t="s">
        <v>480</v>
      </c>
      <c r="N34" s="298" t="s">
        <v>480</v>
      </c>
    </row>
    <row r="35" spans="1:16" ht="27" customHeight="1">
      <c r="A35" s="250"/>
      <c r="B35" s="246"/>
      <c r="C35" s="246"/>
      <c r="D35" s="246"/>
      <c r="E35" s="246"/>
      <c r="F35" s="246"/>
      <c r="G35" s="1154" t="s">
        <v>497</v>
      </c>
      <c r="H35" s="1155"/>
      <c r="I35" s="1155"/>
      <c r="J35" s="1156"/>
      <c r="K35" s="296">
        <v>3604</v>
      </c>
      <c r="L35" s="296">
        <v>137</v>
      </c>
      <c r="M35" s="297">
        <v>9784</v>
      </c>
      <c r="N35" s="298">
        <v>-98.6</v>
      </c>
    </row>
    <row r="36" spans="1:16" ht="27" customHeight="1">
      <c r="A36" s="250"/>
      <c r="B36" s="246"/>
      <c r="C36" s="246"/>
      <c r="D36" s="246"/>
      <c r="E36" s="246"/>
      <c r="F36" s="246"/>
      <c r="G36" s="1154" t="s">
        <v>498</v>
      </c>
      <c r="H36" s="1155"/>
      <c r="I36" s="1155"/>
      <c r="J36" s="1156"/>
      <c r="K36" s="296" t="s">
        <v>480</v>
      </c>
      <c r="L36" s="296" t="s">
        <v>480</v>
      </c>
      <c r="M36" s="297">
        <v>2611</v>
      </c>
      <c r="N36" s="298" t="s">
        <v>480</v>
      </c>
    </row>
    <row r="37" spans="1:16" ht="13.5" customHeight="1">
      <c r="A37" s="250"/>
      <c r="B37" s="246"/>
      <c r="C37" s="246"/>
      <c r="D37" s="246"/>
      <c r="E37" s="246"/>
      <c r="F37" s="246"/>
      <c r="G37" s="1154" t="s">
        <v>499</v>
      </c>
      <c r="H37" s="1155"/>
      <c r="I37" s="1155"/>
      <c r="J37" s="1156"/>
      <c r="K37" s="296" t="s">
        <v>480</v>
      </c>
      <c r="L37" s="296" t="s">
        <v>480</v>
      </c>
      <c r="M37" s="297">
        <v>1177</v>
      </c>
      <c r="N37" s="298" t="s">
        <v>480</v>
      </c>
    </row>
    <row r="38" spans="1:16" ht="27" customHeight="1">
      <c r="A38" s="250"/>
      <c r="B38" s="246"/>
      <c r="C38" s="246"/>
      <c r="D38" s="246"/>
      <c r="E38" s="246"/>
      <c r="F38" s="246"/>
      <c r="G38" s="1157" t="s">
        <v>500</v>
      </c>
      <c r="H38" s="1158"/>
      <c r="I38" s="1158"/>
      <c r="J38" s="1159"/>
      <c r="K38" s="299" t="s">
        <v>480</v>
      </c>
      <c r="L38" s="299" t="s">
        <v>480</v>
      </c>
      <c r="M38" s="300">
        <v>1</v>
      </c>
      <c r="N38" s="301" t="s">
        <v>480</v>
      </c>
      <c r="O38" s="295"/>
    </row>
    <row r="39" spans="1:16">
      <c r="A39" s="250"/>
      <c r="B39" s="246"/>
      <c r="C39" s="246"/>
      <c r="D39" s="246"/>
      <c r="E39" s="246"/>
      <c r="F39" s="246"/>
      <c r="G39" s="1157" t="s">
        <v>501</v>
      </c>
      <c r="H39" s="1158"/>
      <c r="I39" s="1158"/>
      <c r="J39" s="1159"/>
      <c r="K39" s="302">
        <v>-7253</v>
      </c>
      <c r="L39" s="302">
        <v>-277</v>
      </c>
      <c r="M39" s="303">
        <v>-3247</v>
      </c>
      <c r="N39" s="304">
        <v>-91.5</v>
      </c>
      <c r="O39" s="295"/>
    </row>
    <row r="40" spans="1:16" ht="27" customHeight="1">
      <c r="A40" s="250"/>
      <c r="B40" s="246"/>
      <c r="C40" s="246"/>
      <c r="D40" s="246"/>
      <c r="E40" s="246"/>
      <c r="F40" s="246"/>
      <c r="G40" s="1154" t="s">
        <v>502</v>
      </c>
      <c r="H40" s="1155"/>
      <c r="I40" s="1155"/>
      <c r="J40" s="1156"/>
      <c r="K40" s="302">
        <v>-557613</v>
      </c>
      <c r="L40" s="302">
        <v>-21263</v>
      </c>
      <c r="M40" s="303">
        <v>-28558</v>
      </c>
      <c r="N40" s="304">
        <v>-25.5</v>
      </c>
      <c r="O40" s="295"/>
    </row>
    <row r="41" spans="1:16">
      <c r="A41" s="250"/>
      <c r="B41" s="246"/>
      <c r="C41" s="246"/>
      <c r="D41" s="246"/>
      <c r="E41" s="246"/>
      <c r="F41" s="246"/>
      <c r="G41" s="1160" t="s">
        <v>281</v>
      </c>
      <c r="H41" s="1161"/>
      <c r="I41" s="1161"/>
      <c r="J41" s="1162"/>
      <c r="K41" s="296">
        <v>253375</v>
      </c>
      <c r="L41" s="302">
        <v>9662</v>
      </c>
      <c r="M41" s="303">
        <v>12895</v>
      </c>
      <c r="N41" s="304">
        <v>-25.1</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674271</v>
      </c>
      <c r="J51" s="322">
        <v>25261</v>
      </c>
      <c r="K51" s="323">
        <v>1.4</v>
      </c>
      <c r="L51" s="324">
        <v>46819</v>
      </c>
      <c r="M51" s="325">
        <v>9.3000000000000007</v>
      </c>
      <c r="N51" s="326">
        <v>-7.9</v>
      </c>
    </row>
    <row r="52" spans="1:14">
      <c r="A52" s="250"/>
      <c r="B52" s="246"/>
      <c r="C52" s="246"/>
      <c r="D52" s="246"/>
      <c r="E52" s="246"/>
      <c r="F52" s="246"/>
      <c r="G52" s="327"/>
      <c r="H52" s="328" t="s">
        <v>513</v>
      </c>
      <c r="I52" s="329">
        <v>261358</v>
      </c>
      <c r="J52" s="330">
        <v>9792</v>
      </c>
      <c r="K52" s="331">
        <v>-35</v>
      </c>
      <c r="L52" s="332">
        <v>24121</v>
      </c>
      <c r="M52" s="333">
        <v>9.5</v>
      </c>
      <c r="N52" s="334">
        <v>-44.5</v>
      </c>
    </row>
    <row r="53" spans="1:14">
      <c r="A53" s="250"/>
      <c r="B53" s="246"/>
      <c r="C53" s="246"/>
      <c r="D53" s="246"/>
      <c r="E53" s="246"/>
      <c r="F53" s="246"/>
      <c r="G53" s="312" t="s">
        <v>514</v>
      </c>
      <c r="H53" s="313"/>
      <c r="I53" s="321">
        <v>795972</v>
      </c>
      <c r="J53" s="322">
        <v>29887</v>
      </c>
      <c r="K53" s="323">
        <v>18.3</v>
      </c>
      <c r="L53" s="324">
        <v>53270</v>
      </c>
      <c r="M53" s="325">
        <v>13.8</v>
      </c>
      <c r="N53" s="326">
        <v>4.5</v>
      </c>
    </row>
    <row r="54" spans="1:14">
      <c r="A54" s="250"/>
      <c r="B54" s="246"/>
      <c r="C54" s="246"/>
      <c r="D54" s="246"/>
      <c r="E54" s="246"/>
      <c r="F54" s="246"/>
      <c r="G54" s="327"/>
      <c r="H54" s="328" t="s">
        <v>513</v>
      </c>
      <c r="I54" s="329">
        <v>500212</v>
      </c>
      <c r="J54" s="330">
        <v>18782</v>
      </c>
      <c r="K54" s="331">
        <v>91.8</v>
      </c>
      <c r="L54" s="332">
        <v>24316</v>
      </c>
      <c r="M54" s="333">
        <v>0.8</v>
      </c>
      <c r="N54" s="334">
        <v>91</v>
      </c>
    </row>
    <row r="55" spans="1:14">
      <c r="A55" s="250"/>
      <c r="B55" s="246"/>
      <c r="C55" s="246"/>
      <c r="D55" s="246"/>
      <c r="E55" s="246"/>
      <c r="F55" s="246"/>
      <c r="G55" s="312" t="s">
        <v>515</v>
      </c>
      <c r="H55" s="313"/>
      <c r="I55" s="321">
        <v>1459980</v>
      </c>
      <c r="J55" s="322">
        <v>55200</v>
      </c>
      <c r="K55" s="323">
        <v>84.7</v>
      </c>
      <c r="L55" s="324">
        <v>53292</v>
      </c>
      <c r="M55" s="325">
        <v>0</v>
      </c>
      <c r="N55" s="326">
        <v>84.7</v>
      </c>
    </row>
    <row r="56" spans="1:14">
      <c r="A56" s="250"/>
      <c r="B56" s="246"/>
      <c r="C56" s="246"/>
      <c r="D56" s="246"/>
      <c r="E56" s="246"/>
      <c r="F56" s="246"/>
      <c r="G56" s="327"/>
      <c r="H56" s="328" t="s">
        <v>513</v>
      </c>
      <c r="I56" s="329">
        <v>1168572</v>
      </c>
      <c r="J56" s="330">
        <v>44182</v>
      </c>
      <c r="K56" s="331">
        <v>135.19999999999999</v>
      </c>
      <c r="L56" s="332">
        <v>28900</v>
      </c>
      <c r="M56" s="333">
        <v>18.899999999999999</v>
      </c>
      <c r="N56" s="334">
        <v>116.3</v>
      </c>
    </row>
    <row r="57" spans="1:14">
      <c r="A57" s="250"/>
      <c r="B57" s="246"/>
      <c r="C57" s="246"/>
      <c r="D57" s="246"/>
      <c r="E57" s="246"/>
      <c r="F57" s="246"/>
      <c r="G57" s="312" t="s">
        <v>516</v>
      </c>
      <c r="H57" s="313"/>
      <c r="I57" s="321">
        <v>569899</v>
      </c>
      <c r="J57" s="322">
        <v>21622</v>
      </c>
      <c r="K57" s="323">
        <v>-60.8</v>
      </c>
      <c r="L57" s="324">
        <v>49919</v>
      </c>
      <c r="M57" s="325">
        <v>-6.3</v>
      </c>
      <c r="N57" s="326">
        <v>-54.5</v>
      </c>
    </row>
    <row r="58" spans="1:14">
      <c r="A58" s="250"/>
      <c r="B58" s="246"/>
      <c r="C58" s="246"/>
      <c r="D58" s="246"/>
      <c r="E58" s="246"/>
      <c r="F58" s="246"/>
      <c r="G58" s="327"/>
      <c r="H58" s="328" t="s">
        <v>513</v>
      </c>
      <c r="I58" s="329">
        <v>373210</v>
      </c>
      <c r="J58" s="330">
        <v>14160</v>
      </c>
      <c r="K58" s="331">
        <v>-68</v>
      </c>
      <c r="L58" s="332">
        <v>26398</v>
      </c>
      <c r="M58" s="333">
        <v>-8.6999999999999993</v>
      </c>
      <c r="N58" s="334">
        <v>-59.3</v>
      </c>
    </row>
    <row r="59" spans="1:14">
      <c r="A59" s="250"/>
      <c r="B59" s="246"/>
      <c r="C59" s="246"/>
      <c r="D59" s="246"/>
      <c r="E59" s="246"/>
      <c r="F59" s="246"/>
      <c r="G59" s="312" t="s">
        <v>517</v>
      </c>
      <c r="H59" s="313"/>
      <c r="I59" s="321">
        <v>1577720</v>
      </c>
      <c r="J59" s="322">
        <v>60163</v>
      </c>
      <c r="K59" s="323">
        <v>178.2</v>
      </c>
      <c r="L59" s="324">
        <v>47738</v>
      </c>
      <c r="M59" s="325">
        <v>-4.4000000000000004</v>
      </c>
      <c r="N59" s="326">
        <v>182.6</v>
      </c>
    </row>
    <row r="60" spans="1:14">
      <c r="A60" s="250"/>
      <c r="B60" s="246"/>
      <c r="C60" s="246"/>
      <c r="D60" s="246"/>
      <c r="E60" s="246"/>
      <c r="F60" s="246"/>
      <c r="G60" s="327"/>
      <c r="H60" s="328" t="s">
        <v>513</v>
      </c>
      <c r="I60" s="335">
        <v>929184</v>
      </c>
      <c r="J60" s="330">
        <v>35433</v>
      </c>
      <c r="K60" s="331">
        <v>150.19999999999999</v>
      </c>
      <c r="L60" s="332">
        <v>24937</v>
      </c>
      <c r="M60" s="333">
        <v>-5.5</v>
      </c>
      <c r="N60" s="334">
        <v>155.69999999999999</v>
      </c>
    </row>
    <row r="61" spans="1:14">
      <c r="A61" s="250"/>
      <c r="B61" s="246"/>
      <c r="C61" s="246"/>
      <c r="D61" s="246"/>
      <c r="E61" s="246"/>
      <c r="F61" s="246"/>
      <c r="G61" s="312" t="s">
        <v>518</v>
      </c>
      <c r="H61" s="336"/>
      <c r="I61" s="337">
        <v>1015568</v>
      </c>
      <c r="J61" s="338">
        <v>38427</v>
      </c>
      <c r="K61" s="339">
        <v>44.4</v>
      </c>
      <c r="L61" s="340">
        <v>50208</v>
      </c>
      <c r="M61" s="341">
        <v>2.5</v>
      </c>
      <c r="N61" s="326">
        <v>41.9</v>
      </c>
    </row>
    <row r="62" spans="1:14">
      <c r="A62" s="250"/>
      <c r="B62" s="246"/>
      <c r="C62" s="246"/>
      <c r="D62" s="246"/>
      <c r="E62" s="246"/>
      <c r="F62" s="246"/>
      <c r="G62" s="327"/>
      <c r="H62" s="328" t="s">
        <v>513</v>
      </c>
      <c r="I62" s="329">
        <v>646507</v>
      </c>
      <c r="J62" s="330">
        <v>24470</v>
      </c>
      <c r="K62" s="331">
        <v>54.8</v>
      </c>
      <c r="L62" s="332">
        <v>25734</v>
      </c>
      <c r="M62" s="333">
        <v>3</v>
      </c>
      <c r="N62" s="334">
        <v>51.8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4294967294"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4294967294"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40.03</v>
      </c>
      <c r="G47" s="12">
        <v>42.99</v>
      </c>
      <c r="H47" s="12">
        <v>44.33</v>
      </c>
      <c r="I47" s="12">
        <v>48.03</v>
      </c>
      <c r="J47" s="13">
        <v>49.28</v>
      </c>
    </row>
    <row r="48" spans="2:10" ht="57.75" customHeight="1">
      <c r="B48" s="14"/>
      <c r="C48" s="1174" t="s">
        <v>4</v>
      </c>
      <c r="D48" s="1174"/>
      <c r="E48" s="1175"/>
      <c r="F48" s="15">
        <v>6.56</v>
      </c>
      <c r="G48" s="16">
        <v>6.26</v>
      </c>
      <c r="H48" s="16">
        <v>7.91</v>
      </c>
      <c r="I48" s="16">
        <v>7.31</v>
      </c>
      <c r="J48" s="17">
        <v>7.28</v>
      </c>
    </row>
    <row r="49" spans="2:10" ht="57.75" customHeight="1" thickBot="1">
      <c r="B49" s="18"/>
      <c r="C49" s="1176" t="s">
        <v>5</v>
      </c>
      <c r="D49" s="1176"/>
      <c r="E49" s="1177"/>
      <c r="F49" s="19">
        <v>3.47</v>
      </c>
      <c r="G49" s="20">
        <v>3.03</v>
      </c>
      <c r="H49" s="20">
        <v>2.74</v>
      </c>
      <c r="I49" s="20">
        <v>3.4</v>
      </c>
      <c r="J49" s="21">
        <v>0.81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4"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2018-12-03T23:52:58Z</cp:lastPrinted>
  <dcterms:created xsi:type="dcterms:W3CDTF">2018-01-24T06:04:03Z</dcterms:created>
  <dcterms:modified xsi:type="dcterms:W3CDTF">2018-12-03T23:53:19Z</dcterms:modified>
  <cp:category/>
</cp:coreProperties>
</file>