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ile-sv\財政課\■財政係\070財政状況資料集\R03(R02決算)\R04.09.26【作業依頼】令和２年度地方財政状況資料集の公開について\"/>
    </mc:Choice>
  </mc:AlternateContent>
  <xr:revisionPtr revIDLastSave="0" documentId="13_ncr:1_{28937464-90F7-4673-9268-8E5972F22E66}" xr6:coauthVersionLast="43" xr6:coauthVersionMax="47" xr10:uidLastSave="{00000000-0000-0000-0000-000000000000}"/>
  <bookViews>
    <workbookView xWindow="-120" yWindow="-120" windowWidth="20730" windowHeight="11160"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AM34" i="10" l="1"/>
  <c r="BW34" i="10"/>
  <c r="BW35" i="10" s="1"/>
  <c r="BW36" i="10" s="1"/>
  <c r="BW37" i="10" s="1"/>
  <c r="BW38" i="10" s="1"/>
  <c r="BW39" i="10" s="1"/>
</calcChain>
</file>

<file path=xl/sharedStrings.xml><?xml version="1.0" encoding="utf-8"?>
<sst xmlns="http://schemas.openxmlformats.org/spreadsheetml/2006/main" count="1180" uniqueCount="603">
  <si>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</si>
  <si>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</si>
  <si>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</si>
  <si>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</si>
  <si>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</si>
  <si>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</si>
  <si>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</si>
  <si>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</si>
  <si>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</si>
  <si>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</si>
  <si>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</si>
  <si>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</si>
  <si>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</si>
  <si>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</si>
  <si>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</si>
  <si>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</si>
  <si>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</si>
  <si>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</si>
  <si>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</si>
  <si>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</si>
  <si>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</si>
  <si>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</si>
  <si>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</si>
  <si>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</si>
  <si>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</si>
  <si>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</si>
  <si>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</si>
  <si>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</si>
  <si>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</si>
  <si>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</si>
  <si>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</si>
  <si>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</si>
  <si>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</si>
  <si>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</si>
  <si>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</si>
  <si>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</si>
  <si>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</si>
  <si>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</si>
  <si>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</si>
  <si>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</si>
  <si>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</si>
  <si>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</si>
  <si>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</si>
  <si>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</si>
  <si>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</si>
  <si>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</si>
  <si>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</si>
  <si>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</si>
  <si>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</si>
  <si>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</si>
  <si>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</si>
  <si>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</si>
  <si>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</si>
  <si>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</si>
  <si>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</si>
  <si>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</si>
  <si>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</si>
  <si>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</si>
  <si>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</si>
  <si>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</si>
  <si>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</si>
  <si>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</si>
  <si>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</si>
  <si>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</si>
  <si>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</si>
  <si>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</si>
  <si>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</si>
  <si>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</si>
  <si>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</si>
  <si>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</si>
  <si>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</si>
  <si>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</si>
  <si>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</si>
  <si>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</si>
  <si>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</si>
  <si>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</si>
  <si>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</si>
  <si>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</si>
  <si>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</si>
  <si>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</si>
  <si>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</si>
  <si>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</si>
  <si>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</si>
  <si>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</si>
  <si>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</si>
  <si>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</si>
  <si>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</si>
  <si>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</si>
  <si>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</si>
  <si>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</si>
  <si>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</si>
  <si>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</si>
  <si>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</si>
  <si>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</si>
  <si>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</si>
  <si>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</si>
  <si>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</si>
  <si>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</si>
  <si>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</si>
  <si>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</si>
  <si>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</si>
  <si>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</si>
  <si>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</si>
  <si>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</si>
  <si>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</si>
  <si>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</si>
  <si>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</si>
  <si>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</si>
  <si>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</si>
  <si>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</si>
  <si>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</si>
  <si>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</si>
  <si>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</si>
  <si>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</si>
  <si>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</si>
  <si>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</si>
  <si>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</si>
  <si>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</si>
  <si>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</si>
  <si>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</si>
  <si>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</si>
  <si>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</si>
  <si>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</si>
  <si>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</si>
  <si>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</si>
  <si>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</si>
  <si>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</si>
  <si>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</si>
  <si>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</si>
  <si>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</si>
  <si>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</si>
  <si>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</si>
  <si>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</si>
  <si>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</si>
  <si>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</si>
  <si>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</si>
  <si>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</si>
  <si>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</si>
  <si>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</si>
  <si>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</si>
  <si>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</si>
  <si>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</si>
  <si>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</si>
  <si>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</si>
  <si>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</si>
  <si>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</si>
  <si>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</si>
  <si>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</si>
  <si>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</si>
  <si>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</si>
  <si>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</si>
  <si>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</si>
  <si>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</si>
  <si>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</si>
  <si>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</si>
  <si>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</si>
  <si>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</si>
  <si>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</si>
  <si>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</si>
  <si>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</si>
  <si>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</si>
  <si>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</si>
  <si>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</si>
  <si>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</si>
  <si>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</si>
  <si>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</si>
  <si>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</si>
  <si>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</si>
  <si>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</si>
  <si>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</si>
  <si>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</si>
  <si>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</si>
  <si>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</si>
  <si>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</si>
  <si>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</si>
  <si>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</si>
  <si>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</si>
  <si>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</si>
  <si>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</si>
  <si>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</si>
  <si>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</si>
  <si>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</si>
  <si>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</si>
  <si>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</si>
  <si>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</si>
  <si>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</si>
  <si>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</si>
  <si>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</si>
  <si>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</si>
  <si>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</si>
  <si>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</si>
  <si>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</si>
  <si>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</si>
  <si>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</si>
  <si>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</si>
  <si>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</si>
  <si>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</si>
  <si>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</si>
  <si>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</si>
  <si>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</si>
  <si>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</si>
  <si>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</si>
  <si>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</si>
  <si>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</si>
  <si>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</si>
  <si>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</si>
  <si>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</si>
  <si>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</si>
  <si>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</si>
  <si>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</si>
  <si>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</si>
  <si>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</si>
  <si>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</si>
  <si>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</si>
  <si>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</si>
  <si>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徳島県石井町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</si>
  <si>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</si>
  <si>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</si>
  <si>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</si>
  <si>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</si>
  <si>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</si>
  <si>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</si>
  <si>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</si>
  <si>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</si>
  <si>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</si>
  <si>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</si>
  <si>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</si>
  <si>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</si>
  <si>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</si>
  <si>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</si>
  <si>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</si>
  <si>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</si>
  <si>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</si>
  <si>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</si>
  <si>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</si>
  <si>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</si>
  <si>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</si>
  <si>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</si>
  <si>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</si>
  <si>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</si>
  <si>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</si>
  <si>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</si>
  <si>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</si>
  <si>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</si>
  <si>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</si>
  <si>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</si>
  <si>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</si>
  <si>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</si>
  <si>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</si>
  <si>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</si>
  <si>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</si>
  <si>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</si>
  <si>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</si>
  <si>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</si>
  <si>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</si>
  <si>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</si>
  <si>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</si>
  <si>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</si>
  <si>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</si>
  <si>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</si>
  <si>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</si>
  <si>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</si>
  <si>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</si>
  <si>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</si>
  <si>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</si>
  <si>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</si>
  <si>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</si>
  <si>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</si>
  <si>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</si>
  <si>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</si>
  <si>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</si>
  <si>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</si>
  <si>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</si>
  <si>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</si>
  <si>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</si>
  <si>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</si>
  <si>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</si>
  <si>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</si>
  <si>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</si>
  <si>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</si>
  <si>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</si>
  <si>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</si>
  <si>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</si>
  <si>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</si>
  <si>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</si>
  <si>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</si>
  <si>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</si>
  <si>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</si>
  <si>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</si>
  <si>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</si>
  <si>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</si>
  <si>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</si>
  <si>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</si>
  <si>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</si>
  <si>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</si>
  <si>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</si>
  <si>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</si>
  <si>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</si>
  <si>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</si>
  <si>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</si>
  <si>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</si>
  <si>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</si>
  <si>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</si>
  <si>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</si>
  <si>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</si>
  <si>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</si>
  <si>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</si>
  <si>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</si>
  <si>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</si>
  <si>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</si>
  <si>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</si>
  <si>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</si>
  <si>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</si>
  <si>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</si>
  <si>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</si>
  <si>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</si>
  <si>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</si>
  <si>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</si>
  <si>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</si>
  <si>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</si>
  <si>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</si>
  <si>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</si>
  <si>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</si>
  <si>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</si>
  <si>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</si>
  <si>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</si>
  <si>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</si>
  <si>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</si>
  <si>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</si>
  <si>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</si>
  <si>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</si>
  <si>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</si>
  <si>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</si>
  <si>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</si>
  <si>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</si>
  <si>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</si>
  <si>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</si>
  <si>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</si>
  <si>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</si>
  <si>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</si>
  <si>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</si>
  <si>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</si>
  <si>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</si>
  <si>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</si>
  <si>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</si>
  <si>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</si>
  <si>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</si>
  <si>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</si>
  <si>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</si>
  <si>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</si>
  <si>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</si>
  <si>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</si>
  <si>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</si>
  <si>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</si>
  <si>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</si>
  <si>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</si>
  <si>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</si>
  <si>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</si>
  <si>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</si>
  <si>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</si>
  <si>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</si>
  <si>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</si>
  <si>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</si>
  <si>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</si>
  <si>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</si>
  <si>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</si>
  <si>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</si>
  <si>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</si>
  <si>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</si>
  <si>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</si>
  <si>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</si>
  <si>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</si>
  <si>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</si>
  <si>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</si>
  <si>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</si>
  <si>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</si>
  <si>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</si>
  <si>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</si>
  <si>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</si>
  <si>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</si>
  <si>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</si>
  <si>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</si>
  <si>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</si>
  <si>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</si>
  <si>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</si>
  <si>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</si>
  <si>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</si>
  <si>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</si>
  <si>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</si>
  <si>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</si>
  <si>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</si>
  <si>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</si>
  <si>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</si>
  <si>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</si>
  <si>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</si>
  <si>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</si>
  <si>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</si>
  <si>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</si>
  <si>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</si>
  <si>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</si>
  <si>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</si>
  <si>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</si>
  <si>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</si>
  <si>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</si>
  <si>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</si>
  <si>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</si>
  <si>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</si>
  <si>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</si>
  <si>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</si>
  <si>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</si>
  <si>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</si>
  <si>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</si>
  <si>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</si>
  <si>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</si>
  <si>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</si>
  <si>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</si>
  <si>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</si>
  <si>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</si>
  <si>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</si>
  <si>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</si>
  <si>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</si>
  <si>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</si>
  <si>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</si>
  <si>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</si>
  <si>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</si>
  <si>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</si>
  <si>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</si>
  <si>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</si>
  <si>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</si>
  <si>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</si>
  <si>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</si>
  <si>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</si>
  <si>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</si>
  <si>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</si>
  <si>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</si>
  <si>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</si>
  <si>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</si>
  <si>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</si>
  <si>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</si>
  <si>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</si>
  <si>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</si>
  <si>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</si>
  <si>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</si>
  <si>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</si>
  <si>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</si>
  <si>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</si>
  <si>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</si>
  <si>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</si>
  <si>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</si>
  <si>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</si>
  <si>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</si>
  <si>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</si>
  <si>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</si>
  <si>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</si>
  <si>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</si>
  <si>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</si>
  <si>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</si>
  <si>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</si>
  <si>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</si>
  <si>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</si>
  <si>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</si>
  <si>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</si>
  <si>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</si>
  <si>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</si>
  <si>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</si>
  <si>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</si>
  <si>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</si>
  <si>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</si>
  <si>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</si>
  <si>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</si>
  <si>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</si>
  <si>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</si>
  <si>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</si>
  <si>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石井町後期高齢者医療特別会計</t>
    <phoneticPr fontId="5"/>
  </si>
  <si>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</si>
  <si>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</si>
  <si>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</si>
  <si>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</si>
  <si>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</si>
  <si>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</si>
  <si>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</si>
  <si>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</si>
  <si>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</si>
  <si>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</si>
  <si>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</si>
  <si>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</si>
  <si>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</si>
  <si>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</si>
  <si>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</si>
  <si>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</si>
  <si>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</si>
  <si>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</si>
  <si>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</si>
  <si>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</si>
  <si>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</si>
  <si>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</si>
  <si>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</si>
  <si>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</si>
  <si>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</si>
  <si>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</si>
  <si>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</si>
  <si>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</si>
  <si>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</si>
  <si>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</si>
  <si>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</si>
  <si>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</si>
  <si>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</si>
  <si>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</si>
  <si>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</si>
  <si>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</si>
  <si>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</si>
  <si>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</si>
  <si>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</si>
  <si>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</si>
  <si>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</si>
  <si>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</si>
  <si>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</si>
  <si>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</si>
  <si>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</si>
  <si>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</si>
  <si>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</si>
  <si>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</si>
  <si>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</si>
  <si>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</si>
  <si>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</si>
  <si>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</si>
  <si>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</si>
  <si>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</si>
  <si>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</si>
  <si>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</si>
  <si>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</si>
  <si>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</si>
  <si>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</si>
  <si>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</si>
  <si>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</si>
  <si>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</si>
  <si>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</si>
  <si>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</si>
  <si>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</si>
  <si>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</si>
  <si>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</si>
  <si>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</si>
  <si>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</si>
  <si>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</si>
  <si>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</si>
  <si>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</si>
  <si>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</si>
  <si>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</si>
  <si>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</si>
  <si>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</si>
  <si>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</si>
  <si>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</si>
  <si>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</si>
  <si>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</si>
  <si>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</si>
  <si>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</si>
  <si>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</si>
  <si>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</si>
  <si>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</si>
  <si>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1.03</t>
  </si>
  <si>
    <t>▲ 0.99</t>
  </si>
  <si>
    <t>▲ 6.78</t>
  </si>
  <si>
    <t>▲ 6.63</t>
  </si>
  <si>
    <t>石井町水道事業会計</t>
  </si>
  <si>
    <t>一般会計</t>
  </si>
  <si>
    <t>石井町介護保険特別会計</t>
  </si>
  <si>
    <t>石井町国民健康保険特別会計</t>
  </si>
  <si>
    <t>石井町後期高齢者医療特別会計</t>
  </si>
  <si>
    <t>石井町住宅新築資金等貸付事業特別会計</t>
  </si>
  <si>
    <t>石井町給与集中管理特別会計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</si>
  <si>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</si>
  <si>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</si>
  <si>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</si>
  <si>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</si>
  <si>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</si>
  <si>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</si>
  <si>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</si>
  <si>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</si>
  <si>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</si>
  <si>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</si>
  <si>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</si>
  <si>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</si>
  <si>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</si>
  <si>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</si>
  <si>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</si>
  <si>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</si>
  <si>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廃棄物処理施設整備事業基金</t>
    <rPh sb="0" eb="3">
      <t>ハイキブツ</t>
    </rPh>
    <rPh sb="3" eb="5">
      <t>ショリ</t>
    </rPh>
    <rPh sb="5" eb="7">
      <t>シセツ</t>
    </rPh>
    <rPh sb="7" eb="9">
      <t>セイビ</t>
    </rPh>
    <rPh sb="9" eb="11">
      <t>ジギョウ</t>
    </rPh>
    <rPh sb="11" eb="13">
      <t>キキン</t>
    </rPh>
    <phoneticPr fontId="5"/>
  </si>
  <si>
    <t>地域福祉基金</t>
    <rPh sb="0" eb="2">
      <t>チイキ</t>
    </rPh>
    <rPh sb="2" eb="4">
      <t>フクシ</t>
    </rPh>
    <rPh sb="4" eb="6">
      <t>キキン</t>
    </rPh>
    <phoneticPr fontId="5"/>
  </si>
  <si>
    <t>火葬場建設基金</t>
    <rPh sb="0" eb="3">
      <t>カソウジョウ</t>
    </rPh>
    <rPh sb="3" eb="5">
      <t>ケンセツ</t>
    </rPh>
    <rPh sb="5" eb="7">
      <t>キキン</t>
    </rPh>
    <phoneticPr fontId="5"/>
  </si>
  <si>
    <t>町営住宅施設整備事業基金</t>
    <rPh sb="0" eb="2">
      <t>チョウエイ</t>
    </rPh>
    <rPh sb="2" eb="4">
      <t>ジュウタク</t>
    </rPh>
    <rPh sb="4" eb="6">
      <t>シセツ</t>
    </rPh>
    <rPh sb="6" eb="8">
      <t>セイビ</t>
    </rPh>
    <rPh sb="8" eb="10">
      <t>ジギョウ</t>
    </rPh>
    <rPh sb="10" eb="12">
      <t>キキン</t>
    </rPh>
    <phoneticPr fontId="5"/>
  </si>
  <si>
    <t>国際交流基金</t>
    <rPh sb="0" eb="2">
      <t>コクサイ</t>
    </rPh>
    <rPh sb="2" eb="4">
      <t>コウリュウ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</si>
  <si>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</si>
  <si>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</si>
  <si>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</si>
  <si>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</si>
  <si>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</si>
  <si>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</si>
  <si>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</si>
  <si>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</si>
  <si>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</si>
  <si>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</si>
  <si>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将来負担比率の分子が負数となっているため、将来負担比率は算出されていない。
しかし、有形固定資産減価償却率は、類似団体内平均値より０．２ポイント高いことから、公共施設等総合管理計画に基づき、老朽化対策に積極的に取り組んでいく。</t>
    <phoneticPr fontId="5"/>
  </si>
  <si>
    <t>将来負担比率については、分子が負数のため算出されていない。
実質公債費比率については、類似団体と比較して低い水準となっているが、給食センター改築事業の地方債を発行したことから暫くは高い水準で推移することが予想される。
今後は、地方債の新規発行を最小限に抑え、健全な財政運営に努める。</t>
    <rPh sb="109" eb="111">
      <t>コンゴ</t>
    </rPh>
    <rPh sb="113" eb="116">
      <t>チホウサイ</t>
    </rPh>
    <rPh sb="117" eb="119">
      <t>シンキ</t>
    </rPh>
    <rPh sb="119" eb="121">
      <t>ハッコウ</t>
    </rPh>
    <rPh sb="126" eb="127">
      <t>オサ</t>
    </rPh>
    <rPh sb="129" eb="131">
      <t>ケンゼン</t>
    </rPh>
    <rPh sb="132" eb="134">
      <t>ザイセイ</t>
    </rPh>
    <rPh sb="134" eb="136">
      <t>ウンエイ</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</si>
</sst>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D33943-CB97-4AF3-BB4A-CCED7FE532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79A-47E3-BD6C-A81DA5ED9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60163</c:v>
                </c:pt>
                <c:pt idx="1">
                  <c:v>41212</c:v>
                </c:pt>
                <c:pt idx="2">
                  <c:v>46490</c:v>
                </c:pt>
                <c:pt idx="3">
                  <c:v>37167</c:v>
                </c:pt>
                <c:pt idx="4">
                  <c:v>94324</c:v>
                </c:pt>
              </c:numCache>
            </c:numRef>
          </c:val>
          <c:smooth val="0"/>
          <c:extLst>
            <c:ext xmlns:c16="http://schemas.microsoft.com/office/drawing/2014/chart" uri="{C3380CC4-5D6E-409C-BE32-E72D297353CC}">
              <c16:uniqueId val="{00000001-479A-47E3-BD6C-A81DA5ED96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7.28</c:v>
                </c:pt>
                <c:pt idx="1">
                  <c:v>6.22</c:v>
                </c:pt>
                <c:pt idx="2">
                  <c:v>5.28</c:v>
                </c:pt>
                <c:pt idx="3">
                  <c:v>6.38</c:v>
                </c:pt>
                <c:pt idx="4">
                  <c:v>6.11</c:v>
                </c:pt>
              </c:numCache>
            </c:numRef>
          </c:val>
          <c:extLst>
            <c:ext xmlns:c16="http://schemas.microsoft.com/office/drawing/2014/chart" uri="{C3380CC4-5D6E-409C-BE32-E72D297353CC}">
              <c16:uniqueId val="{00000000-3FB7-4FA8-8E09-F9011E10F1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49.28</c:v>
                </c:pt>
                <c:pt idx="1">
                  <c:v>49.1</c:v>
                </c:pt>
                <c:pt idx="2">
                  <c:v>49.5</c:v>
                </c:pt>
                <c:pt idx="3">
                  <c:v>41.93</c:v>
                </c:pt>
                <c:pt idx="4">
                  <c:v>33.119999999999997</c:v>
                </c:pt>
              </c:numCache>
            </c:numRef>
          </c:val>
          <c:extLst>
            <c:ext xmlns:c16="http://schemas.microsoft.com/office/drawing/2014/chart" uri="{C3380CC4-5D6E-409C-BE32-E72D297353CC}">
              <c16:uniqueId val="{00000001-3FB7-4FA8-8E09-F9011E10F1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0.81</c:v>
                </c:pt>
                <c:pt idx="1">
                  <c:v>-1.03</c:v>
                </c:pt>
                <c:pt idx="2">
                  <c:v>-0.99</c:v>
                </c:pt>
                <c:pt idx="3">
                  <c:v>-6.78</c:v>
                </c:pt>
                <c:pt idx="4">
                  <c:v>-6.63</c:v>
                </c:pt>
              </c:numCache>
            </c:numRef>
          </c:val>
          <c:smooth val="0"/>
          <c:extLst>
            <c:ext xmlns:c16="http://schemas.microsoft.com/office/drawing/2014/chart" uri="{C3380CC4-5D6E-409C-BE32-E72D297353CC}">
              <c16:uniqueId val="{00000002-3FB7-4FA8-8E09-F9011E10F1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E7-45CA-90A6-20B659825F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E7-45CA-90A6-20B659825F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E7-45CA-90A6-20B659825FAF}"/>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E7-45CA-90A6-20B659825FAF}"/>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EE7-45CA-90A6-20B659825FAF}"/>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5-DEE7-45CA-90A6-20B659825FAF}"/>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4.76</c:v>
                </c:pt>
                <c:pt idx="2">
                  <c:v>#N/A</c:v>
                </c:pt>
                <c:pt idx="3">
                  <c:v>6.77</c:v>
                </c:pt>
                <c:pt idx="4">
                  <c:v>#N/A</c:v>
                </c:pt>
                <c:pt idx="5">
                  <c:v>2.33</c:v>
                </c:pt>
                <c:pt idx="6">
                  <c:v>#N/A</c:v>
                </c:pt>
                <c:pt idx="7">
                  <c:v>1.87</c:v>
                </c:pt>
                <c:pt idx="8">
                  <c:v>#N/A</c:v>
                </c:pt>
                <c:pt idx="9">
                  <c:v>2.13</c:v>
                </c:pt>
              </c:numCache>
            </c:numRef>
          </c:val>
          <c:extLst>
            <c:ext xmlns:c16="http://schemas.microsoft.com/office/drawing/2014/chart" uri="{C3380CC4-5D6E-409C-BE32-E72D297353CC}">
              <c16:uniqueId val="{00000006-DEE7-45CA-90A6-20B659825FAF}"/>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1.52</c:v>
                </c:pt>
                <c:pt idx="2">
                  <c:v>#N/A</c:v>
                </c:pt>
                <c:pt idx="3">
                  <c:v>1.68</c:v>
                </c:pt>
                <c:pt idx="4">
                  <c:v>#N/A</c:v>
                </c:pt>
                <c:pt idx="5">
                  <c:v>1.73</c:v>
                </c:pt>
                <c:pt idx="6">
                  <c:v>#N/A</c:v>
                </c:pt>
                <c:pt idx="7">
                  <c:v>2.0099999999999998</c:v>
                </c:pt>
                <c:pt idx="8">
                  <c:v>#N/A</c:v>
                </c:pt>
                <c:pt idx="9">
                  <c:v>2.93</c:v>
                </c:pt>
              </c:numCache>
            </c:numRef>
          </c:val>
          <c:extLst>
            <c:ext xmlns:c16="http://schemas.microsoft.com/office/drawing/2014/chart" uri="{C3380CC4-5D6E-409C-BE32-E72D297353CC}">
              <c16:uniqueId val="{00000007-DEE7-45CA-90A6-20B659825F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7.28</c:v>
                </c:pt>
                <c:pt idx="2">
                  <c:v>#N/A</c:v>
                </c:pt>
                <c:pt idx="3">
                  <c:v>6.21</c:v>
                </c:pt>
                <c:pt idx="4">
                  <c:v>#N/A</c:v>
                </c:pt>
                <c:pt idx="5">
                  <c:v>5.28</c:v>
                </c:pt>
                <c:pt idx="6">
                  <c:v>#N/A</c:v>
                </c:pt>
                <c:pt idx="7">
                  <c:v>6.38</c:v>
                </c:pt>
                <c:pt idx="8">
                  <c:v>#N/A</c:v>
                </c:pt>
                <c:pt idx="9">
                  <c:v>6.1</c:v>
                </c:pt>
              </c:numCache>
            </c:numRef>
          </c:val>
          <c:extLst>
            <c:ext xmlns:c16="http://schemas.microsoft.com/office/drawing/2014/chart" uri="{C3380CC4-5D6E-409C-BE32-E72D297353CC}">
              <c16:uniqueId val="{00000008-DEE7-45CA-90A6-20B659825FAF}"/>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c:v>
                </c:pt>
                <c:pt idx="2">
                  <c:v>#N/A</c:v>
                </c:pt>
                <c:pt idx="3">
                  <c:v>4.91</c:v>
                </c:pt>
                <c:pt idx="4">
                  <c:v>#N/A</c:v>
                </c:pt>
                <c:pt idx="5">
                  <c:v>5.54</c:v>
                </c:pt>
                <c:pt idx="6">
                  <c:v>#N/A</c:v>
                </c:pt>
                <c:pt idx="7">
                  <c:v>6.46</c:v>
                </c:pt>
                <c:pt idx="8">
                  <c:v>#N/A</c:v>
                </c:pt>
                <c:pt idx="9">
                  <c:v>7.17</c:v>
                </c:pt>
              </c:numCache>
            </c:numRef>
          </c:val>
          <c:extLst>
            <c:ext xmlns:c16="http://schemas.microsoft.com/office/drawing/2014/chart" uri="{C3380CC4-5D6E-409C-BE32-E72D297353CC}">
              <c16:uniqueId val="{00000009-DEE7-45CA-90A6-20B659825F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564</c:v>
                </c:pt>
                <c:pt idx="5">
                  <c:v>554</c:v>
                </c:pt>
                <c:pt idx="8">
                  <c:v>512</c:v>
                </c:pt>
                <c:pt idx="11">
                  <c:v>481</c:v>
                </c:pt>
                <c:pt idx="14">
                  <c:v>453</c:v>
                </c:pt>
              </c:numCache>
            </c:numRef>
          </c:val>
          <c:extLst>
            <c:ext xmlns:c16="http://schemas.microsoft.com/office/drawing/2014/chart" uri="{C3380CC4-5D6E-409C-BE32-E72D297353CC}">
              <c16:uniqueId val="{00000000-6A72-4910-B6C5-9A353C289E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72-4910-B6C5-9A353C289E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72-4910-B6C5-9A353C289E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72-4910-B6C5-9A353C289E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c:v>
                </c:pt>
                <c:pt idx="3">
                  <c:v>4</c:v>
                </c:pt>
                <c:pt idx="6">
                  <c:v>5</c:v>
                </c:pt>
                <c:pt idx="9">
                  <c:v>6</c:v>
                </c:pt>
                <c:pt idx="12">
                  <c:v>4</c:v>
                </c:pt>
              </c:numCache>
            </c:numRef>
          </c:val>
          <c:extLst>
            <c:ext xmlns:c16="http://schemas.microsoft.com/office/drawing/2014/chart" uri="{C3380CC4-5D6E-409C-BE32-E72D297353CC}">
              <c16:uniqueId val="{00000004-6A72-4910-B6C5-9A353C289E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72-4910-B6C5-9A353C289E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72-4910-B6C5-9A353C289E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815</c:v>
                </c:pt>
                <c:pt idx="3">
                  <c:v>813</c:v>
                </c:pt>
                <c:pt idx="6">
                  <c:v>834</c:v>
                </c:pt>
                <c:pt idx="9">
                  <c:v>773</c:v>
                </c:pt>
                <c:pt idx="12">
                  <c:v>769</c:v>
                </c:pt>
              </c:numCache>
            </c:numRef>
          </c:val>
          <c:extLst>
            <c:ext xmlns:c16="http://schemas.microsoft.com/office/drawing/2014/chart" uri="{C3380CC4-5D6E-409C-BE32-E72D297353CC}">
              <c16:uniqueId val="{00000007-6A72-4910-B6C5-9A353C289E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255</c:v>
                </c:pt>
                <c:pt idx="2">
                  <c:v>#N/A</c:v>
                </c:pt>
                <c:pt idx="3">
                  <c:v>#N/A</c:v>
                </c:pt>
                <c:pt idx="4">
                  <c:v>263</c:v>
                </c:pt>
                <c:pt idx="5">
                  <c:v>#N/A</c:v>
                </c:pt>
                <c:pt idx="6">
                  <c:v>#N/A</c:v>
                </c:pt>
                <c:pt idx="7">
                  <c:v>327</c:v>
                </c:pt>
                <c:pt idx="8">
                  <c:v>#N/A</c:v>
                </c:pt>
                <c:pt idx="9">
                  <c:v>#N/A</c:v>
                </c:pt>
                <c:pt idx="10">
                  <c:v>298</c:v>
                </c:pt>
                <c:pt idx="11">
                  <c:v>#N/A</c:v>
                </c:pt>
                <c:pt idx="12">
                  <c:v>#N/A</c:v>
                </c:pt>
                <c:pt idx="13">
                  <c:v>320</c:v>
                </c:pt>
                <c:pt idx="14">
                  <c:v>#N/A</c:v>
                </c:pt>
              </c:numCache>
            </c:numRef>
          </c:val>
          <c:smooth val="0"/>
          <c:extLst>
            <c:ext xmlns:c16="http://schemas.microsoft.com/office/drawing/2014/chart" uri="{C3380CC4-5D6E-409C-BE32-E72D297353CC}">
              <c16:uniqueId val="{00000008-6A72-4910-B6C5-9A353C289E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5255</c:v>
                </c:pt>
                <c:pt idx="5">
                  <c:v>5085</c:v>
                </c:pt>
                <c:pt idx="8">
                  <c:v>5034</c:v>
                </c:pt>
                <c:pt idx="11">
                  <c:v>4885</c:v>
                </c:pt>
                <c:pt idx="14">
                  <c:v>4770</c:v>
                </c:pt>
              </c:numCache>
            </c:numRef>
          </c:val>
          <c:extLst>
            <c:ext xmlns:c16="http://schemas.microsoft.com/office/drawing/2014/chart" uri="{C3380CC4-5D6E-409C-BE32-E72D297353CC}">
              <c16:uniqueId val="{00000000-6A65-4BBA-B86B-B81F0B31D2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32</c:v>
                </c:pt>
                <c:pt idx="8">
                  <c:v>20</c:v>
                </c:pt>
                <c:pt idx="11">
                  <c:v>9</c:v>
                </c:pt>
                <c:pt idx="14">
                  <c:v>0</c:v>
                </c:pt>
              </c:numCache>
            </c:numRef>
          </c:val>
          <c:extLst>
            <c:ext xmlns:c16="http://schemas.microsoft.com/office/drawing/2014/chart" uri="{C3380CC4-5D6E-409C-BE32-E72D297353CC}">
              <c16:uniqueId val="{00000001-6A65-4BBA-B86B-B81F0B31D2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5662</c:v>
                </c:pt>
                <c:pt idx="5">
                  <c:v>5785</c:v>
                </c:pt>
                <c:pt idx="8">
                  <c:v>5791</c:v>
                </c:pt>
                <c:pt idx="11">
                  <c:v>5175</c:v>
                </c:pt>
                <c:pt idx="14">
                  <c:v>4548</c:v>
                </c:pt>
              </c:numCache>
            </c:numRef>
          </c:val>
          <c:extLst>
            <c:ext xmlns:c16="http://schemas.microsoft.com/office/drawing/2014/chart" uri="{C3380CC4-5D6E-409C-BE32-E72D297353CC}">
              <c16:uniqueId val="{00000002-6A65-4BBA-B86B-B81F0B31D2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65-4BBA-B86B-B81F0B31D2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65-4BBA-B86B-B81F0B31D2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65-4BBA-B86B-B81F0B31D2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1244</c:v>
                </c:pt>
                <c:pt idx="3">
                  <c:v>1193</c:v>
                </c:pt>
                <c:pt idx="6">
                  <c:v>1092</c:v>
                </c:pt>
                <c:pt idx="9">
                  <c:v>1045</c:v>
                </c:pt>
                <c:pt idx="12">
                  <c:v>988</c:v>
                </c:pt>
              </c:numCache>
            </c:numRef>
          </c:val>
          <c:extLst>
            <c:ext xmlns:c16="http://schemas.microsoft.com/office/drawing/2014/chart" uri="{C3380CC4-5D6E-409C-BE32-E72D297353CC}">
              <c16:uniqueId val="{00000006-6A65-4BBA-B86B-B81F0B31D2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A65-4BBA-B86B-B81F0B31D2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c:v>
                </c:pt>
                <c:pt idx="3">
                  <c:v>20</c:v>
                </c:pt>
                <c:pt idx="6">
                  <c:v>19</c:v>
                </c:pt>
                <c:pt idx="9">
                  <c:v>18</c:v>
                </c:pt>
                <c:pt idx="12">
                  <c:v>14</c:v>
                </c:pt>
              </c:numCache>
            </c:numRef>
          </c:val>
          <c:extLst>
            <c:ext xmlns:c16="http://schemas.microsoft.com/office/drawing/2014/chart" uri="{C3380CC4-5D6E-409C-BE32-E72D297353CC}">
              <c16:uniqueId val="{00000008-6A65-4BBA-B86B-B81F0B31D2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65-4BBA-B86B-B81F0B31D2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5617</c:v>
                </c:pt>
                <c:pt idx="3">
                  <c:v>5288</c:v>
                </c:pt>
                <c:pt idx="6">
                  <c:v>5063</c:v>
                </c:pt>
                <c:pt idx="9">
                  <c:v>4739</c:v>
                </c:pt>
                <c:pt idx="12">
                  <c:v>5448</c:v>
                </c:pt>
              </c:numCache>
            </c:numRef>
          </c:val>
          <c:extLst>
            <c:ext xmlns:c16="http://schemas.microsoft.com/office/drawing/2014/chart" uri="{C3380CC4-5D6E-409C-BE32-E72D297353CC}">
              <c16:uniqueId val="{0000000A-6A65-4BBA-B86B-B81F0B31D2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65-4BBA-B86B-B81F0B31D2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2810</c:v>
                </c:pt>
                <c:pt idx="1">
                  <c:v>2367</c:v>
                </c:pt>
                <c:pt idx="2">
                  <c:v>1970</c:v>
                </c:pt>
              </c:numCache>
            </c:numRef>
          </c:val>
          <c:extLst>
            <c:ext xmlns:c16="http://schemas.microsoft.com/office/drawing/2014/chart" uri="{C3380CC4-5D6E-409C-BE32-E72D297353CC}">
              <c16:uniqueId val="{00000000-8C4F-4BF7-BC7A-8870F23309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851</c:v>
                </c:pt>
                <c:pt idx="1">
                  <c:v>700</c:v>
                </c:pt>
                <c:pt idx="2">
                  <c:v>524</c:v>
                </c:pt>
              </c:numCache>
            </c:numRef>
          </c:val>
          <c:extLst>
            <c:ext xmlns:c16="http://schemas.microsoft.com/office/drawing/2014/chart" uri="{C3380CC4-5D6E-409C-BE32-E72D297353CC}">
              <c16:uniqueId val="{00000001-8C4F-4BF7-BC7A-8870F23309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1111</c:v>
                </c:pt>
                <c:pt idx="1">
                  <c:v>1107</c:v>
                </c:pt>
                <c:pt idx="2">
                  <c:v>1106</c:v>
                </c:pt>
              </c:numCache>
            </c:numRef>
          </c:val>
          <c:extLst>
            <c:ext xmlns:c16="http://schemas.microsoft.com/office/drawing/2014/chart" uri="{C3380CC4-5D6E-409C-BE32-E72D297353CC}">
              <c16:uniqueId val="{00000002-8C4F-4BF7-BC7A-8870F23309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{34B74770-06BC-4DB4-B5F7-41F9B4E80011}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19-4F4D-9050-1D82800C43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{BDC22140-DBD4-4164-A6C5-3AA59AFF6710}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19-4F4D-9050-1D82800C43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{96E19EC9-3BC5-4CEC-BEE5-CD77DC2407C0}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19-4F4D-9050-1D82800C43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{A29AEA33-B637-47D4-8440-4A8C621E8DE8}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19-4F4D-9050-1D82800C43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{88BCB662-9F71-47DB-AB18-0280B3C80A63}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19-4F4D-9050-1D82800C43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{609B6724-8627-4477-87F9-BFA8D7537F0A}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19-4F4D-9050-1D82800C43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{11548DC5-706F-423A-BABC-23A6CF5E45F8}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19-4F4D-9050-1D82800C43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{38F48B17-0C62-4B62-86DD-C184A8742563}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19-4F4D-9050-1D82800C43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{5CBFEAB0-730D-4813-B0C1-C9C059453744}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19-4F4D-9050-1D82800C43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61.9</c:v>
                </c:pt>
                <c:pt idx="16">
                  <c:v>62.2</c:v>
                </c:pt>
                <c:pt idx="24">
                  <c:v>63.3</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19-4F4D-9050-1D82800C43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{919C99E4-387F-41F5-B2F9-7568CA0BAB0D}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19-4F4D-9050-1D82800C43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{7D6361AB-8584-4DDA-B3F1-1DFE3E37A02E}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19-4F4D-9050-1D82800C43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{3AC7B5E2-8402-40B8-B606-B4CC7EDC137E}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19-4F4D-9050-1D82800C43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{F254FBC3-F064-4D08-BCDE-0A0157DAC041}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19-4F4D-9050-1D82800C43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{F1527C24-16F8-453C-A049-97CE3AF14DC7}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19-4F4D-9050-1D82800C43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{E6B2A018-7A43-45FF-B872-C52963DD115B}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19-4F4D-9050-1D82800C43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{371B5357-8193-44C3-8992-B8621B055FAC}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19-4F4D-9050-1D82800C43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{31E695E6-A820-4985-9B98-6FD380E00390}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19-4F4D-9050-1D82800C43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{A7C30C7E-F852-49CA-B5B9-39739D95C53E}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19-4F4D-9050-1D82800C43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F19-4F4D-9050-1D82800C4356}"/>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{549AC2CF-5E39-414B-A985-23370343CC2B}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25-46D3-9204-989E69412B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{51DA1902-4E94-4E02-BE63-71C4B0AAED2C}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25-46D3-9204-989E69412B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{F7BB1F0B-E63F-4B2B-B7C4-2E57215EEA7B}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25-46D3-9204-989E69412B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{2BCE486C-6A2C-4403-8007-E279126354E9}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25-46D3-9204-989E69412B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{EAF5508F-862D-44F7-A626-E0C0661CE985}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25-46D3-9204-989E69412B7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{F62FB1F1-5804-44A6-9880-8A50214C8A33}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25-46D3-9204-989E69412B7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{EE8A1F52-6FCB-4234-A947-03791ED31C22}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25-46D3-9204-989E69412B7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{A7DFF432-DB2E-48C8-81D2-EA46EB5F75A3}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25-46D3-9204-989E69412B7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{25AA4BB8-0433-499A-8DB8-962B8F55C24B}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25-46D3-9204-989E69412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4.9000000000000004</c:v>
                </c:pt>
                <c:pt idx="16">
                  <c:v>5.4</c:v>
                </c:pt>
                <c:pt idx="24">
                  <c:v>5.7</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25-46D3-9204-989E69412B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{5073A4C9-B1D5-44CA-AD61-AB77F35881C9}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25-46D3-9204-989E69412B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{DFF28806-B81D-4232-AD0C-FE9875A91AB0}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25-46D3-9204-989E69412B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{9AEFD6B1-A5FE-467E-81EE-4FD6AB0F99B1}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25-46D3-9204-989E69412B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{EFEDE619-7B99-4228-A0F8-0F88C33BF1FE}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25-46D3-9204-989E69412B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{CE600315-12B4-409D-B08D-A94EA901651D}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25-46D3-9204-989E69412B7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{D14D5088-8AEB-44A4-BBE0-C7AB411FC047}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25-46D3-9204-989E69412B7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{CC37C823-8F12-4FAA-80AF-8FF5589B891F}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25-46D3-9204-989E69412B7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{08CA357E-0634-4BB9-8B7A-AF8379F57A5C}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25-46D3-9204-989E69412B7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{91AE8B59-EA3A-4ADF-AD7F-036F5AE3F8DD}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25-46D3-9204-989E69412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125-46D3-9204-989E69412B76}"/>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過去の大型事業に係る地方債の償還終了及び新規地方債の発行抑制により、元利償還金は減少傾向にある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平成３０年度からは庁舎建設事業により発行された全ての地方債の元利償還が始ま</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令和元年度・令和２年度には、新た</a:t>
          </a:r>
          <a:r>
            <a:rPr lang="ja-JP" altLang="ja-JP" sz="1100" b="0" i="0" baseline="0">
              <a:solidFill>
                <a:schemeClr val="dk1"/>
              </a:solidFill>
              <a:effectLst/>
              <a:latin typeface="+mn-lt"/>
              <a:ea typeface="+mn-ea"/>
              <a:cs typeface="+mn-cs"/>
            </a:rPr>
            <a:t>に給食センター改築事業の地方債を発行したことから、暫くは高い水準で推移することが予想される。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今後も新規地方債の発行については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基本的に抑制しつつ、実施が不可欠な大型事業に係る財源確保にあたっては、補助金等の活用を念頭に置き、実質公債費比率の分子の増加を最小限に抑えていく必要がある。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過去の大型事業に係る地方債の償還終了により地方債の現在高は減少してい</a:t>
          </a:r>
          <a:r>
            <a:rPr lang="ja-JP" altLang="en-US" sz="1100" b="0" i="0" baseline="0">
              <a:solidFill>
                <a:schemeClr val="dk1"/>
              </a:solidFill>
              <a:effectLst/>
              <a:latin typeface="+mn-lt"/>
              <a:ea typeface="+mn-ea"/>
              <a:cs typeface="+mn-cs"/>
            </a:rPr>
            <a:t>たが、給食センター改築事業の地方債を発行したことから令和２年度から増加している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将来負担比率の分子は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負数であるため将来負担比率は算出されていない。</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今後も現状を維持し、健全な財政運営を行えるよう努める。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令和２年度末の基金残高は、普通会計で約３，６００百万円となっており、前年度から約５７４百万円の減となっている。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これは、</a:t>
          </a:r>
          <a:r>
            <a:rPr kumimoji="1" lang="ja-JP" altLang="ja-JP" sz="1100" b="0" i="0" baseline="0">
              <a:solidFill>
                <a:schemeClr val="dk1"/>
              </a:solidFill>
              <a:effectLst/>
              <a:latin typeface="+mn-lt"/>
              <a:ea typeface="+mn-ea"/>
              <a:cs typeface="+mn-cs"/>
            </a:rPr>
            <a:t>財政調整基金に</a:t>
          </a:r>
          <a:r>
            <a:rPr kumimoji="1" lang="ja-JP" altLang="en-US" sz="1100" b="0" i="0" baseline="0">
              <a:solidFill>
                <a:schemeClr val="dk1"/>
              </a:solidFill>
              <a:effectLst/>
              <a:latin typeface="+mn-lt"/>
              <a:ea typeface="+mn-ea"/>
              <a:cs typeface="+mn-cs"/>
            </a:rPr>
            <a:t>約</a:t>
          </a:r>
          <a:r>
            <a:rPr kumimoji="1" lang="ja-JP" altLang="ja-JP" sz="1100" b="0" i="0" baseline="0">
              <a:solidFill>
                <a:schemeClr val="dk1"/>
              </a:solidFill>
              <a:effectLst/>
              <a:latin typeface="+mn-lt"/>
              <a:ea typeface="+mn-ea"/>
              <a:cs typeface="+mn-cs"/>
            </a:rPr>
            <a:t>１８１百万円、減債基金に</a:t>
          </a:r>
          <a:r>
            <a:rPr kumimoji="1" lang="ja-JP" altLang="en-US" sz="1100" b="0" i="0" baseline="0">
              <a:solidFill>
                <a:schemeClr val="dk1"/>
              </a:solidFill>
              <a:effectLst/>
              <a:latin typeface="+mn-lt"/>
              <a:ea typeface="+mn-ea"/>
              <a:cs typeface="+mn-cs"/>
            </a:rPr>
            <a:t>約</a:t>
          </a:r>
          <a:r>
            <a:rPr kumimoji="1" lang="ja-JP" altLang="ja-JP" sz="1100" b="0" i="0" baseline="0">
              <a:solidFill>
                <a:schemeClr val="dk1"/>
              </a:solidFill>
              <a:effectLst/>
              <a:latin typeface="+mn-lt"/>
              <a:ea typeface="+mn-ea"/>
              <a:cs typeface="+mn-cs"/>
            </a:rPr>
            <a:t>１百万円積み立てた</a:t>
          </a:r>
          <a:r>
            <a:rPr kumimoji="1" lang="ja-JP" altLang="en-US" sz="1100" b="0" i="0" baseline="0">
              <a:solidFill>
                <a:schemeClr val="dk1"/>
              </a:solidFill>
              <a:effectLst/>
              <a:latin typeface="+mn-lt"/>
              <a:ea typeface="+mn-ea"/>
              <a:cs typeface="+mn-cs"/>
            </a:rPr>
            <a:t>一方で、</a:t>
          </a:r>
          <a:r>
            <a:rPr kumimoji="1" lang="ja-JP" altLang="ja-JP" sz="1100" b="0" i="0" baseline="0">
              <a:solidFill>
                <a:schemeClr val="dk1"/>
              </a:solidFill>
              <a:effectLst/>
              <a:latin typeface="+mn-lt"/>
              <a:ea typeface="+mn-ea"/>
              <a:cs typeface="+mn-cs"/>
            </a:rPr>
            <a:t>教育施設の整備等に財政調整基金を</a:t>
          </a:r>
          <a:r>
            <a:rPr kumimoji="1" lang="ja-JP" altLang="en-US" sz="1100" b="0" i="0" baseline="0">
              <a:solidFill>
                <a:schemeClr val="dk1"/>
              </a:solidFill>
              <a:effectLst/>
              <a:latin typeface="+mn-lt"/>
              <a:ea typeface="+mn-ea"/>
              <a:cs typeface="+mn-cs"/>
            </a:rPr>
            <a:t>５７８</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町債の償還に減債基金を</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１７７</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等</a:t>
          </a:r>
          <a:r>
            <a:rPr kumimoji="1" lang="ja-JP" altLang="en-US" sz="1100" b="0" i="0" baseline="0">
              <a:solidFill>
                <a:schemeClr val="dk1"/>
              </a:solidFill>
              <a:effectLst/>
              <a:latin typeface="+mn-lt"/>
              <a:ea typeface="+mn-ea"/>
              <a:cs typeface="+mn-cs"/>
            </a:rPr>
            <a:t>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基金の使途の明確化を図るために、個々の特定目的基金に積立てていくことを予定している。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廃棄物処理施設整備事業基金：廃棄物処理施設の整備及び関連事業の推進を図る。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地域福祉基金：民間の創意を生かした在宅福祉、生きがいと健康づくりその他高齢者の保健福祉に関する事業の推進に資する。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火葬場建設基金：町の火葬場建設に要する経費に充てる。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町営住宅施設整備事業基金：町営住宅施設の整備事業費の財源に充てる。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国際交流基金：国際交流を通じ見聞を広げ、国際的視野を身につけ、地域活性化の推進を図る。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廃棄物処理施設整備事業基金については、一般廃棄物広域処理施設の整備に関連し、今後も積立てを検討する。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火葬場建設基金については、将来的に積立てについて検討する。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令和２年度末の基金残高は、約１，９７０百万円となっており、前年度から３９７百万円の減となっている。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解消が困難な財源不足額や災害等の対応については、財政調整的な基金の取り崩し等で対応している。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令和２年度の減については、</a:t>
          </a:r>
          <a:r>
            <a:rPr kumimoji="1" lang="ja-JP" altLang="ja-JP" sz="1100" b="0" i="0" baseline="0">
              <a:solidFill>
                <a:schemeClr val="dk1"/>
              </a:solidFill>
              <a:effectLst/>
              <a:latin typeface="+mn-lt"/>
              <a:ea typeface="+mn-ea"/>
              <a:cs typeface="+mn-cs"/>
            </a:rPr>
            <a:t>１８１百万円積み立てた</a:t>
          </a:r>
          <a:r>
            <a:rPr kumimoji="1" lang="ja-JP" altLang="en-US" sz="1100" b="0" i="0" baseline="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教育施設の整備等の</a:t>
          </a:r>
          <a:r>
            <a:rPr kumimoji="1" lang="ja-JP" altLang="ja-JP" sz="1100" b="0" i="0" baseline="0">
              <a:solidFill>
                <a:schemeClr val="dk1"/>
              </a:solidFill>
              <a:effectLst/>
              <a:latin typeface="+mn-lt"/>
              <a:ea typeface="+mn-ea"/>
              <a:cs typeface="+mn-cs"/>
            </a:rPr>
            <a:t>財源に充てるため、</a:t>
          </a:r>
          <a:r>
            <a:rPr kumimoji="1" lang="ja-JP" altLang="en-US" sz="1100" b="0" i="0" baseline="0">
              <a:solidFill>
                <a:schemeClr val="dk1"/>
              </a:solidFill>
              <a:effectLst/>
              <a:latin typeface="+mn-lt"/>
              <a:ea typeface="+mn-ea"/>
              <a:cs typeface="+mn-cs"/>
            </a:rPr>
            <a:t>５７８</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ことが要因である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景気後退による大幅な減収や、大規模災害の発生など不足の事態に備え、予算編成・執行の効率化を徹底し、積み立て・取り崩しを行っていく。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今後は特定目的基金を優先し積立てていく。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令和２年度の基金残高は、約５２４百万円となっており、前年度から約１７６百万円の減となっている。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これは、</a:t>
          </a:r>
          <a:r>
            <a:rPr kumimoji="1" lang="ja-JP" altLang="ja-JP" sz="1100" b="0" i="0" baseline="0">
              <a:solidFill>
                <a:schemeClr val="dk1"/>
              </a:solidFill>
              <a:effectLst/>
              <a:latin typeface="+mn-lt"/>
              <a:ea typeface="+mn-ea"/>
              <a:cs typeface="+mn-cs"/>
            </a:rPr>
            <a:t>１百万円積み立てた</a:t>
          </a:r>
          <a:r>
            <a:rPr kumimoji="1" lang="ja-JP" altLang="en-US" sz="1100" b="0" i="0" baseline="0">
              <a:solidFill>
                <a:schemeClr val="dk1"/>
              </a:solidFill>
              <a:effectLst/>
              <a:latin typeface="+mn-lt"/>
              <a:ea typeface="+mn-ea"/>
              <a:cs typeface="+mn-cs"/>
            </a:rPr>
            <a:t>一方で、</a:t>
          </a:r>
          <a:r>
            <a:rPr kumimoji="1" lang="ja-JP" altLang="ja-JP" sz="1100" b="0" i="0" baseline="0">
              <a:solidFill>
                <a:schemeClr val="dk1"/>
              </a:solidFill>
              <a:effectLst/>
              <a:latin typeface="+mn-lt"/>
              <a:ea typeface="+mn-ea"/>
              <a:cs typeface="+mn-cs"/>
            </a:rPr>
            <a:t>町債の償還の財源に充てるため、</a:t>
          </a:r>
          <a:r>
            <a:rPr kumimoji="1" lang="ja-JP" altLang="en-US" sz="1100" b="0" i="0" baseline="0">
              <a:solidFill>
                <a:schemeClr val="dk1"/>
              </a:solidFill>
              <a:effectLst/>
              <a:latin typeface="+mn-lt"/>
              <a:ea typeface="+mn-ea"/>
              <a:cs typeface="+mn-cs"/>
            </a:rPr>
            <a:t>１７７</a:t>
          </a:r>
          <a:r>
            <a:rPr kumimoji="1" lang="ja-JP" altLang="ja-JP" sz="1100" b="0" i="0" baseline="0">
              <a:solidFill>
                <a:schemeClr val="dk1"/>
              </a:solidFill>
              <a:effectLst/>
              <a:latin typeface="+mn-lt"/>
              <a:ea typeface="+mn-ea"/>
              <a:cs typeface="+mn-cs"/>
            </a:rPr>
            <a:t>百万円取り崩した</a:t>
          </a:r>
          <a:r>
            <a:rPr kumimoji="1" lang="ja-JP" altLang="en-US" sz="1100" b="0" i="0" baseline="0">
              <a:solidFill>
                <a:schemeClr val="dk1"/>
              </a:solidFill>
              <a:effectLst/>
              <a:latin typeface="+mn-lt"/>
              <a:ea typeface="+mn-ea"/>
              <a:cs typeface="+mn-cs"/>
            </a:rPr>
            <a:t>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地方債の償還予定を踏まえて積立て、取り崩しを</a:t>
          </a:r>
          <a:r>
            <a:rPr kumimoji="1" lang="ja-JP" altLang="en-US" sz="1100" b="0" i="0" baseline="0">
              <a:solidFill>
                <a:schemeClr val="dk1"/>
              </a:solidFill>
              <a:effectLst/>
              <a:latin typeface="+mn-lt"/>
              <a:ea typeface="+mn-ea"/>
              <a:cs typeface="+mn-cs"/>
            </a:rPr>
            <a:t>行う</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61578F-C066-4520-907B-37E9FFAF0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112775-865C-4892-BB32-E9D5E402B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CF7D721-240E-435C-8631-AA8B66965B73}"/>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22AD771-8C40-4F04-8B69-D4D2B40D58B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E24B4E6-3617-4B0D-AE87-A84B43CC9EF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E5E3C39-D086-4194-A17C-93421DFC9D1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62DE318-927A-4FBD-B3AF-DC1AE36E78AE}"/>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1B939D4-924F-49AA-8F19-2754B73A60D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FE27921-17D5-4CD1-ACFD-7CCD09ADA99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D0843E9-2248-4319-95CC-D0749632FCD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F881795-D1B0-48BD-B8AB-3EB81D1B587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78C10-2872-43CE-9CBE-EC71E4F661C7}"/>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08C1B40-BD92-4C13-A0BA-149ABD3EE8D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315BCD9-70CC-4FE4-B7DC-18C10BD827F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18E083E-DFF9-4645-9C8F-F6997956B67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0100813-4F8B-40C7-86C0-B005BE343C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4AF9AB8-467D-4F4C-B2D2-415C58DF01E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90BFB24-2AF8-4767-8E3B-3420605DFC0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DAFE2A9-15F0-4AE7-863A-D326386E211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117E58A-D914-4973-AEF3-03CED41D82D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B9277D9-4EEA-4B13-B37E-FDB06D75DD2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C04648E-35B1-4510-B84E-0F072DF8A02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AEF02DD-265D-4ED5-98EA-EDD89ABDA7E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10A9CB6-97DF-4AAA-B650-3DAADBD2DF9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F4FF6BB-078B-485D-989F-72D4AE88ADD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3EB14BD-AB5B-47B2-9D91-860D30BC961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E02EFA4-D199-42BA-BDFE-9DCCA2C6E21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5FD904A-244E-479B-8F36-6E948B75C25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8FD7653-3FDC-46E6-BE35-4CCE31FBF73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83752F5-4B5D-45BE-AEA9-8231815D94B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A1D0D3C-5CF1-45AC-A202-BE507531B67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38F9F98-472B-479E-8744-1B52FA52AF3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0E8567-6AC9-4F25-B3F9-9AB9CB18BD6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460DD97-D8E4-43EF-A8F7-FB97A781EC5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661954D-707F-41E5-BE1E-12B1EC7BCA0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3C60BD2-E8C1-470C-A554-F346E934F9C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EF0228B-9567-47BD-9D1B-1EF3CA555DD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5F3F7C6-929A-4774-AC78-07B055AF6E8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2FF6DB9-B32A-4C5F-86A4-D71A1FD341D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888EC93-D96F-4D34-9AC6-02491F2AAAE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38528C9-A039-4438-82E5-C65B44518B9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67C39AF-4EC2-442D-9F7D-545ABD6FBD2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94AA350-132B-43DC-85FF-13E324FD284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E543BBF-7FA0-4B53-A959-3FF8A9500BC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BF7816D-9BA3-43C6-8C73-FC2F780BDDD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4C8A649-F64A-477A-9A51-504454ABD46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06FB285-84AB-48FD-BC34-4DE3C5EF561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B2B3389-866A-49C6-A865-0800BE6B736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C9E2D06-5879-401A-9A43-067A65DBD8D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A99B131-D42B-4A84-8982-2402363DBCD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8753FCC-8969-45DF-BA47-826F59DF37E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6FC9E6E-5363-41ED-9743-7E493A26F76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C08C016-23CA-4782-BA2B-97469A93157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BCDE70B-3DAE-4213-B0B7-FB2E26B716E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3707964-AFDB-405E-97C9-AF9607E246F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6B71B59-95D6-41B7-B29F-A704EA7F7E8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8B94143-59D4-4717-975D-DE7E6B39936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年度の有形固定資産減価償却率は、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６）下降</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ポイント高い水準にある。</a:t>
          </a:r>
          <a:endParaRPr lang="ja-JP" altLang="ja-JP">
            <a:effectLst/>
          </a:endParaRPr>
        </a:p>
        <a:p>
          <a:pPr>
            <a:lnSpc>
              <a:spcPts val="1500"/>
            </a:lnSpc>
          </a:pPr>
          <a:r>
            <a:rPr kumimoji="1" lang="ja-JP" altLang="ja-JP" sz="1100">
              <a:solidFill>
                <a:schemeClr val="dk1"/>
              </a:solidFill>
              <a:effectLst/>
              <a:latin typeface="+mn-lt"/>
              <a:ea typeface="+mn-ea"/>
              <a:cs typeface="+mn-cs"/>
            </a:rPr>
            <a:t>こうした状況を踏まえ、公共施設等総合管理計画に基づき、町全体の公共施設等の総量抑制、施設の維持管理・運営方法の見直し、資産の有効活用等、老朽化対策の取り組みを積極的に進めていく。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561E7ED-F3D5-415D-8FE5-F7604F0AD73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6FEAAD3-CD55-4187-B975-10E9A71997A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83890A3-03A4-4FFE-9A85-4B48506DE7E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6168067-D3FD-4989-A4B3-BEC4120EA69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07C8482-672E-4B7E-8D02-98C849FD1452}"/>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3402FCF-C45C-4A66-B6F3-034AEF0E522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CEED0BE-7D7D-4B49-9B78-29F47BF9AE0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5A0BCAE-2A57-40A0-BCA7-9985B9808B71}"/>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64B9FEBB-F10C-4AD4-A3D0-66A16070F74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B251916-6F01-4557-B6D5-C9798EE27C3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BB12EB3-C860-476F-A307-C70F49AE5FDE}"/>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4B43E03-3D29-43BA-A299-758F8F195E1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16E24D0-1933-4274-8857-C590DE76F72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13423C2-72F9-4A85-92FC-018BE6B1F0F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4D18B37-245E-437B-B716-BA5DB4F1487A}"/>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4060BE2-67AA-4D37-8E35-068A7C31949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6F3F278-5AB0-4C25-A26F-73376F1BDE2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9F47B23-40AC-4AC1-9405-2CD684B383E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1DD7F8C6-645E-4A7E-B8E2-91D8AB9B8447}"/>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1A2B0F77-AE9E-4089-A65D-8A678DF84F0E}"/>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3A39E4CC-6E47-438A-B453-F820B362BD6C}"/>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A0A48F2A-4CC8-46DB-8EF9-DDE85387014E}"/>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84BC5807-0386-4CCE-B4AC-358B8D2CE536}"/>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id="{7B459358-3471-47A2-95B4-91659181448D}"/>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F6E0A914-E4C7-4960-84FF-52E56B7D0FFE}"/>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3A88F390-C04C-4F5E-BADC-E60C5C6C1775}"/>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ADB1304E-4B3A-480B-AFA7-6A2C3185C653}"/>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F9541B1F-DEDB-4066-9AD6-991C2AC4CC32}"/>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142D5B52-42E6-49FA-83F9-3A6715AB83D9}"/>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4FBA3AB-524F-4D4C-B384-DB842753A1F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7B368F4-081F-49A0-A61F-A7A805D766F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5D75658-2E2A-438A-9340-FEC58474493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E1CDFE1-195C-4FF9-80DC-060454B191C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E0F9E75-B3BA-45FD-8997-9AAB11B4A1B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93" name="楕円 92">
          <a:extLst>
            <a:ext uri="{FF2B5EF4-FFF2-40B4-BE49-F238E27FC236}">
              <a16:creationId xmlns:a16="http://schemas.microsoft.com/office/drawing/2014/main" id="{A8983E78-B033-44C3-827B-907F9E35986C}"/>
            </a:ext>
          </a:extLst>
        </xdr:cNvPr>
        <xdr:cNvSpPr/>
      </xdr:nvSpPr>
      <xdr:spPr>
        <a:xfrm>
          <a:off x="4711700" y="5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4" name="有形固定資産減価償却率該当値テキスト">
          <a:extLst>
            <a:ext uri="{FF2B5EF4-FFF2-40B4-BE49-F238E27FC236}">
              <a16:creationId xmlns:a16="http://schemas.microsoft.com/office/drawing/2014/main" id="{B3503770-2145-491D-B1D0-840B44018E91}"/>
            </a:ext>
          </a:extLst>
        </xdr:cNvPr>
        <xdr:cNvSpPr txBox="1"/>
      </xdr:nvSpPr>
      <xdr:spPr>
        <a:xfrm>
          <a:off x="4813300" y="5083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95" name="楕円 94">
          <a:extLst>
            <a:ext uri="{FF2B5EF4-FFF2-40B4-BE49-F238E27FC236}">
              <a16:creationId xmlns:a16="http://schemas.microsoft.com/office/drawing/2014/main" id="{94194517-E64B-4C6D-856D-B04E9D87DB5B}"/>
            </a:ext>
          </a:extLst>
        </xdr:cNvPr>
        <xdr:cNvSpPr/>
      </xdr:nvSpPr>
      <xdr:spPr>
        <a:xfrm>
          <a:off x="40005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65042</xdr:rowOff>
    </xdr:to>
    <xdr:cxnSp macro="">
      <xdr:nvCxnSpPr>
        <xdr:cNvPr id="96" name="直線コネクタ 95">
          <a:extLst>
            <a:ext uri="{FF2B5EF4-FFF2-40B4-BE49-F238E27FC236}">
              <a16:creationId xmlns:a16="http://schemas.microsoft.com/office/drawing/2014/main" id="{C927C2C3-3E84-4DB4-85F2-5C5B88139855}"/>
            </a:ext>
          </a:extLst>
        </xdr:cNvPr>
        <xdr:cNvCxnSpPr/>
      </xdr:nvCxnSpPr>
      <xdr:spPr>
        <a:xfrm flipV="1">
          <a:off x="4051300" y="515610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7" name="楕円 96">
          <a:extLst>
            <a:ext uri="{FF2B5EF4-FFF2-40B4-BE49-F238E27FC236}">
              <a16:creationId xmlns:a16="http://schemas.microsoft.com/office/drawing/2014/main" id="{D9DA85C8-0637-4E15-A1F5-20EB5A253AC2}"/>
            </a:ext>
          </a:extLst>
        </xdr:cNvPr>
        <xdr:cNvSpPr/>
      </xdr:nvSpPr>
      <xdr:spPr>
        <a:xfrm>
          <a:off x="32385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65042</xdr:rowOff>
    </xdr:to>
    <xdr:cxnSp macro="">
      <xdr:nvCxnSpPr>
        <xdr:cNvPr id="98" name="直線コネクタ 97">
          <a:extLst>
            <a:ext uri="{FF2B5EF4-FFF2-40B4-BE49-F238E27FC236}">
              <a16:creationId xmlns:a16="http://schemas.microsoft.com/office/drawing/2014/main" id="{FE3ED640-6CFA-45D8-B659-43DCA56F703C}"/>
            </a:ext>
          </a:extLst>
        </xdr:cNvPr>
        <xdr:cNvCxnSpPr/>
      </xdr:nvCxnSpPr>
      <xdr:spPr>
        <a:xfrm>
          <a:off x="3289300" y="517461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99" name="楕円 98">
          <a:extLst>
            <a:ext uri="{FF2B5EF4-FFF2-40B4-BE49-F238E27FC236}">
              <a16:creationId xmlns:a16="http://schemas.microsoft.com/office/drawing/2014/main" id="{C4AFFF8A-F980-4D18-9C47-F2088EAC3E7F}"/>
            </a:ext>
          </a:extLst>
        </xdr:cNvPr>
        <xdr:cNvSpPr/>
      </xdr:nvSpPr>
      <xdr:spPr>
        <a:xfrm>
          <a:off x="24765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31115</xdr:rowOff>
    </xdr:to>
    <xdr:cxnSp macro="">
      <xdr:nvCxnSpPr>
        <xdr:cNvPr id="100" name="直線コネクタ 99">
          <a:extLst>
            <a:ext uri="{FF2B5EF4-FFF2-40B4-BE49-F238E27FC236}">
              <a16:creationId xmlns:a16="http://schemas.microsoft.com/office/drawing/2014/main" id="{D3C7D5B9-7B2F-4543-8A87-47E138AA41B1}"/>
            </a:ext>
          </a:extLst>
        </xdr:cNvPr>
        <xdr:cNvCxnSpPr/>
      </xdr:nvCxnSpPr>
      <xdr:spPr>
        <a:xfrm>
          <a:off x="2527300" y="5165362"/>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101" name="楕円 100">
          <a:extLst>
            <a:ext uri="{FF2B5EF4-FFF2-40B4-BE49-F238E27FC236}">
              <a16:creationId xmlns:a16="http://schemas.microsoft.com/office/drawing/2014/main" id="{A31E12D8-69BD-41E7-B0DA-0DD104115AE2}"/>
            </a:ext>
          </a:extLst>
        </xdr:cNvPr>
        <xdr:cNvSpPr/>
      </xdr:nvSpPr>
      <xdr:spPr>
        <a:xfrm>
          <a:off x="1714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21862</xdr:rowOff>
    </xdr:to>
    <xdr:cxnSp macro="">
      <xdr:nvCxnSpPr>
        <xdr:cNvPr id="102" name="直線コネクタ 101">
          <a:extLst>
            <a:ext uri="{FF2B5EF4-FFF2-40B4-BE49-F238E27FC236}">
              <a16:creationId xmlns:a16="http://schemas.microsoft.com/office/drawing/2014/main" id="{6D8D009D-4607-4F40-B4A4-9FD60F71F702}"/>
            </a:ext>
          </a:extLst>
        </xdr:cNvPr>
        <xdr:cNvCxnSpPr/>
      </xdr:nvCxnSpPr>
      <xdr:spPr>
        <a:xfrm>
          <a:off x="1765300" y="5119098"/>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id="{B5405582-CD25-44F4-A10B-FC883E3C503F}"/>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id="{B500731E-1653-4CCB-A9A3-9E1B99978BB4}"/>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D1E5C7FF-C0CA-43BB-BE22-68F277B7A1CF}"/>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33E31614-C607-474C-B63A-CC908D005F75}"/>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106969</xdr:rowOff>
    </xdr:from>
    <xdr:ext cx="405111" cy="259045"/>
    <xdr:sp macro="" textlink="">
      <xdr:nvSpPr>
        <xdr:cNvPr id="107" name="n_1mainValue有形固定資産減価償却率">
          <a:extLst>
            <a:ext uri="{FF2B5EF4-FFF2-40B4-BE49-F238E27FC236}">
              <a16:creationId xmlns:a16="http://schemas.microsoft.com/office/drawing/2014/main" id="{AB09007D-D1C2-40ED-8B6C-FB7509C6A164}"/>
            </a:ext>
          </a:extLst>
        </xdr:cNvPr>
        <xdr:cNvSpPr txBox="1"/>
      </xdr:nvSpPr>
      <xdr:spPr>
        <a:xfrm>
          <a:off x="3836044" y="5250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108" name="n_2mainValue有形固定資産減価償却率">
          <a:extLst>
            <a:ext uri="{FF2B5EF4-FFF2-40B4-BE49-F238E27FC236}">
              <a16:creationId xmlns:a16="http://schemas.microsoft.com/office/drawing/2014/main" id="{F8AC89F2-D42E-4F53-9BC7-46F92CCC5735}"/>
            </a:ext>
          </a:extLst>
        </xdr:cNvPr>
        <xdr:cNvSpPr txBox="1"/>
      </xdr:nvSpPr>
      <xdr:spPr>
        <a:xfrm>
          <a:off x="30867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63789</xdr:rowOff>
    </xdr:from>
    <xdr:ext cx="405111" cy="259045"/>
    <xdr:sp macro="" textlink="">
      <xdr:nvSpPr>
        <xdr:cNvPr id="109" name="n_3mainValue有形固定資産減価償却率">
          <a:extLst>
            <a:ext uri="{FF2B5EF4-FFF2-40B4-BE49-F238E27FC236}">
              <a16:creationId xmlns:a16="http://schemas.microsoft.com/office/drawing/2014/main" id="{1371E155-F86C-4E1B-9680-5B70630BB5DB}"/>
            </a:ext>
          </a:extLst>
        </xdr:cNvPr>
        <xdr:cNvSpPr txBox="1"/>
      </xdr:nvSpPr>
      <xdr:spPr>
        <a:xfrm>
          <a:off x="2324744"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10" name="n_4mainValue有形固定資産減価償却率">
          <a:extLst>
            <a:ext uri="{FF2B5EF4-FFF2-40B4-BE49-F238E27FC236}">
              <a16:creationId xmlns:a16="http://schemas.microsoft.com/office/drawing/2014/main" id="{8530022E-CE1B-4D80-B6CF-A3B319615D2A}"/>
            </a:ext>
          </a:extLst>
        </xdr:cNvPr>
        <xdr:cNvSpPr txBox="1"/>
      </xdr:nvSpPr>
      <xdr:spPr>
        <a:xfrm>
          <a:off x="1562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E65B732-4F98-4769-890D-153A6DC6549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DE19161-D928-4677-AC69-CC87CEB73AF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82832C2-AA94-4DE0-A6E2-44F9C10DE44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D43CC5D-965D-4B2C-B553-BC31E9D30E2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2D9B9C8-110D-44AD-AD19-2AB60E0193F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58017FF-0655-4639-93E1-FFFB5DDB338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77BA8C2-F613-4AAA-9FBD-6F7FE851C0D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4AF3D00-8E45-4996-9F72-F828754FD9D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9096E01-C356-4521-BF3B-7331E8CCAC1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9E97A2C-BDD1-40A1-81D9-4E90408A1B0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7FDF9B8-FBCE-4107-887E-F19BC836116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C082F6F-CFFE-48A9-9A0B-A4B70406BA4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6DD2470-FFC0-41FB-9660-67C1E51A462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年度の債務償還比率は、給食センター改築事業に係る地方債の発行により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、１０７．４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４６．０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１５３．４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と大きく</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が、類似団体の平均値</a:t>
          </a:r>
          <a:r>
            <a:rPr kumimoji="1" lang="ja-JP" altLang="en-US" sz="1100">
              <a:solidFill>
                <a:schemeClr val="dk1"/>
              </a:solidFill>
              <a:effectLst/>
              <a:latin typeface="+mn-lt"/>
              <a:ea typeface="+mn-ea"/>
              <a:cs typeface="+mn-cs"/>
            </a:rPr>
            <a:t>より４０３</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500"/>
            </a:lnSpc>
          </a:pPr>
          <a:r>
            <a:rPr kumimoji="1" lang="ja-JP" altLang="en-US" sz="1100">
              <a:solidFill>
                <a:schemeClr val="dk1"/>
              </a:solidFill>
              <a:effectLst/>
              <a:latin typeface="+mn-lt"/>
              <a:ea typeface="+mn-ea"/>
              <a:cs typeface="+mn-cs"/>
            </a:rPr>
            <a:t>今後は、地方債の新規発行を抑制し、</a:t>
          </a:r>
          <a:r>
            <a:rPr kumimoji="1" lang="ja-JP" altLang="ja-JP" sz="1100">
              <a:solidFill>
                <a:schemeClr val="dk1"/>
              </a:solidFill>
              <a:effectLst/>
              <a:latin typeface="+mn-lt"/>
              <a:ea typeface="+mn-ea"/>
              <a:cs typeface="+mn-cs"/>
            </a:rPr>
            <a:t>引き続き類似団体内平均値を上回らないよう取り組</a:t>
          </a:r>
          <a:r>
            <a:rPr kumimoji="1" lang="ja-JP" altLang="en-US" sz="1100">
              <a:solidFill>
                <a:schemeClr val="dk1"/>
              </a:solidFill>
              <a:effectLst/>
              <a:latin typeface="+mn-lt"/>
              <a:ea typeface="+mn-ea"/>
              <a:cs typeface="+mn-cs"/>
            </a:rPr>
            <a:t>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19CF6DB-C6DE-48CA-9507-22A7D0247E1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F2F3C57-07BB-42A5-BE74-BA4F73DC0DA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AA1CC75-4072-489D-86C3-DDB007F1163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6E03E731-521B-42D4-A58A-E00C922FEBD2}"/>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DFB90F37-82E3-4EE1-8335-F7F4C8EBCA0A}"/>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18BF4F26-0055-495F-8872-AE2ADA49E9E8}"/>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0B01CB63-CADB-4415-B360-8A121FD41DAD}"/>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E8D6608E-676D-4EAB-B574-F0635FE8616F}"/>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50AEFF6B-7CA4-43AF-AD8C-2EF777431BC9}"/>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D06093F1-DEBE-45A8-A680-5881D2E205D9}"/>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76FF089E-F603-4C87-8405-3FE73BC4C30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E884613-515E-41A2-BB2C-948715974BD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B61EC9E-F539-4AEA-A3DD-F4C9160DFA1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A16A92B6-1066-47BE-ACBB-924FFAA32B1B}"/>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C4DF1659-8B37-41A6-88A6-497DDFCB1AB2}"/>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C8353D7C-3928-4909-B422-6948A000D2BB}"/>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2127A4BD-0373-4265-933A-58F3FCF00C3F}"/>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4A73594B-9389-4957-85CD-E5697F381C4A}"/>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A4BB3CA8-2670-49CF-95C6-0238AC249FCC}"/>
            </a:ext>
          </a:extLst>
        </xdr:cNvPr>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0A683600-F903-4582-B49C-3A560D449D28}"/>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36CDD7BA-30AA-42B5-B7A1-01ADB9265CFF}"/>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B27B7C0D-4C1F-47AC-BE87-D4927DA33562}"/>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B39120E7-16E9-4DA3-BCCE-090B86AC422E}"/>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4C1E734F-05B8-4385-B693-D14C9893ADF6}"/>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23B83A3-D633-48BE-86AE-C6815E62634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2AD5D5A-79FE-44D4-A49C-801840B3594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BA4880D-D564-44A7-BFAB-3F74164A6F5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217D018-5438-48BF-B3DF-881EAEBF85B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050D7F7-89E6-4E01-8267-8571D4EDDD2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65801</xdr:rowOff>
    </xdr:from>
    <xdr:to>
      <xdr:col>76</xdr:col>
      <xdr:colOff>73025</xdr:colOff>
      <xdr:row>27</xdr:row>
      <xdr:rowOff>167401</xdr:rowOff>
    </xdr:to>
    <xdr:sp macro="" textlink="">
      <xdr:nvSpPr>
        <xdr:cNvPr id="153" name="楕円 152">
          <a:extLst>
            <a:ext uri="{FF2B5EF4-FFF2-40B4-BE49-F238E27FC236}">
              <a16:creationId xmlns:a16="http://schemas.microsoft.com/office/drawing/2014/main" id="{64963DD5-AA43-4561-B922-DFE3E93EA936}"/>
            </a:ext>
          </a:extLst>
        </xdr:cNvPr>
        <xdr:cNvSpPr/>
      </xdr:nvSpPr>
      <xdr:spPr>
        <a:xfrm>
          <a:off x="14744700" y="46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88678</xdr:rowOff>
    </xdr:from>
    <xdr:ext cx="469744" cy="259045"/>
    <xdr:sp macro="" textlink="">
      <xdr:nvSpPr>
        <xdr:cNvPr id="154" name="債務償還比率該当値テキスト">
          <a:extLst>
            <a:ext uri="{FF2B5EF4-FFF2-40B4-BE49-F238E27FC236}">
              <a16:creationId xmlns:a16="http://schemas.microsoft.com/office/drawing/2014/main" id="{34A1B526-B105-4EA8-BE94-3A7225D71611}"/>
            </a:ext>
          </a:extLst>
        </xdr:cNvPr>
        <xdr:cNvSpPr txBox="1"/>
      </xdr:nvSpPr>
      <xdr:spPr>
        <a:xfrm>
          <a:off x="14846300" y="454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144500</xdr:rowOff>
    </xdr:from>
    <xdr:to>
      <xdr:col>72</xdr:col>
      <xdr:colOff>123825</xdr:colOff>
      <xdr:row>27</xdr:row>
      <xdr:rowOff>74650</xdr:rowOff>
    </xdr:to>
    <xdr:sp macro="" textlink="">
      <xdr:nvSpPr>
        <xdr:cNvPr id="155" name="楕円 154">
          <a:extLst>
            <a:ext uri="{FF2B5EF4-FFF2-40B4-BE49-F238E27FC236}">
              <a16:creationId xmlns:a16="http://schemas.microsoft.com/office/drawing/2014/main" id="{8C081D15-9A24-4545-897F-0A4EC1526D03}"/>
            </a:ext>
          </a:extLst>
        </xdr:cNvPr>
        <xdr:cNvSpPr/>
      </xdr:nvSpPr>
      <xdr:spPr>
        <a:xfrm>
          <a:off x="14033500" y="4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23850</xdr:rowOff>
    </xdr:from>
    <xdr:to>
      <xdr:col>76</xdr:col>
      <xdr:colOff>22225</xdr:colOff>
      <xdr:row>27</xdr:row>
      <xdr:rowOff>116601</xdr:rowOff>
    </xdr:to>
    <xdr:cxnSp macro="">
      <xdr:nvCxnSpPr>
        <xdr:cNvPr id="156" name="直線コネクタ 155">
          <a:extLst>
            <a:ext uri="{FF2B5EF4-FFF2-40B4-BE49-F238E27FC236}">
              <a16:creationId xmlns:a16="http://schemas.microsoft.com/office/drawing/2014/main" id="{91F5525F-6438-414E-9EBB-274EE1AAE5CD}"/>
            </a:ext>
          </a:extLst>
        </xdr:cNvPr>
        <xdr:cNvCxnSpPr/>
      </xdr:nvCxnSpPr>
      <xdr:spPr>
        <a:xfrm>
          <a:off x="14084300" y="4653000"/>
          <a:ext cx="7112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126624</xdr:rowOff>
    </xdr:from>
    <xdr:to>
      <xdr:col>68</xdr:col>
      <xdr:colOff>123825</xdr:colOff>
      <xdr:row>27</xdr:row>
      <xdr:rowOff>56774</xdr:rowOff>
    </xdr:to>
    <xdr:sp macro="" textlink="">
      <xdr:nvSpPr>
        <xdr:cNvPr id="157" name="楕円 156">
          <a:extLst>
            <a:ext uri="{FF2B5EF4-FFF2-40B4-BE49-F238E27FC236}">
              <a16:creationId xmlns:a16="http://schemas.microsoft.com/office/drawing/2014/main" id="{78834617-B5DA-4757-B7AE-E3E4B4366019}"/>
            </a:ext>
          </a:extLst>
        </xdr:cNvPr>
        <xdr:cNvSpPr/>
      </xdr:nvSpPr>
      <xdr:spPr>
        <a:xfrm>
          <a:off x="13271500" y="45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5974</xdr:rowOff>
    </xdr:from>
    <xdr:to>
      <xdr:col>72</xdr:col>
      <xdr:colOff>73025</xdr:colOff>
      <xdr:row>27</xdr:row>
      <xdr:rowOff>23850</xdr:rowOff>
    </xdr:to>
    <xdr:cxnSp macro="">
      <xdr:nvCxnSpPr>
        <xdr:cNvPr id="158" name="直線コネクタ 157">
          <a:extLst>
            <a:ext uri="{FF2B5EF4-FFF2-40B4-BE49-F238E27FC236}">
              <a16:creationId xmlns:a16="http://schemas.microsoft.com/office/drawing/2014/main" id="{3E5FB2AB-1FD0-4751-8137-68FD7DAC8774}"/>
            </a:ext>
          </a:extLst>
        </xdr:cNvPr>
        <xdr:cNvCxnSpPr/>
      </xdr:nvCxnSpPr>
      <xdr:spPr>
        <a:xfrm>
          <a:off x="13322300" y="4635124"/>
          <a:ext cx="762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145537</xdr:rowOff>
    </xdr:from>
    <xdr:to>
      <xdr:col>64</xdr:col>
      <xdr:colOff>123825</xdr:colOff>
      <xdr:row>27</xdr:row>
      <xdr:rowOff>75687</xdr:rowOff>
    </xdr:to>
    <xdr:sp macro="" textlink="">
      <xdr:nvSpPr>
        <xdr:cNvPr id="159" name="楕円 158">
          <a:extLst>
            <a:ext uri="{FF2B5EF4-FFF2-40B4-BE49-F238E27FC236}">
              <a16:creationId xmlns:a16="http://schemas.microsoft.com/office/drawing/2014/main" id="{A6669A2F-956A-4628-958B-EC78A977B01A}"/>
            </a:ext>
          </a:extLst>
        </xdr:cNvPr>
        <xdr:cNvSpPr/>
      </xdr:nvSpPr>
      <xdr:spPr>
        <a:xfrm>
          <a:off x="12509500" y="46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5974</xdr:rowOff>
    </xdr:from>
    <xdr:to>
      <xdr:col>68</xdr:col>
      <xdr:colOff>73025</xdr:colOff>
      <xdr:row>27</xdr:row>
      <xdr:rowOff>24887</xdr:rowOff>
    </xdr:to>
    <xdr:cxnSp macro="">
      <xdr:nvCxnSpPr>
        <xdr:cNvPr id="160" name="直線コネクタ 159">
          <a:extLst>
            <a:ext uri="{FF2B5EF4-FFF2-40B4-BE49-F238E27FC236}">
              <a16:creationId xmlns:a16="http://schemas.microsoft.com/office/drawing/2014/main" id="{38A90E07-1612-4B5B-8BB2-226DFBBC21FA}"/>
            </a:ext>
          </a:extLst>
        </xdr:cNvPr>
        <xdr:cNvCxnSpPr/>
      </xdr:nvCxnSpPr>
      <xdr:spPr>
        <a:xfrm flipV="1">
          <a:off x="12560300" y="4635124"/>
          <a:ext cx="762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7594</xdr:rowOff>
    </xdr:from>
    <xdr:to>
      <xdr:col>60</xdr:col>
      <xdr:colOff>123825</xdr:colOff>
      <xdr:row>27</xdr:row>
      <xdr:rowOff>109194</xdr:rowOff>
    </xdr:to>
    <xdr:sp macro="" textlink="">
      <xdr:nvSpPr>
        <xdr:cNvPr id="161" name="楕円 160">
          <a:extLst>
            <a:ext uri="{FF2B5EF4-FFF2-40B4-BE49-F238E27FC236}">
              <a16:creationId xmlns:a16="http://schemas.microsoft.com/office/drawing/2014/main" id="{B9B2D7A7-C64B-4695-B88C-E93C60117114}"/>
            </a:ext>
          </a:extLst>
        </xdr:cNvPr>
        <xdr:cNvSpPr/>
      </xdr:nvSpPr>
      <xdr:spPr>
        <a:xfrm>
          <a:off x="11747500" y="4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24887</xdr:rowOff>
    </xdr:from>
    <xdr:to>
      <xdr:col>64</xdr:col>
      <xdr:colOff>73025</xdr:colOff>
      <xdr:row>27</xdr:row>
      <xdr:rowOff>58394</xdr:rowOff>
    </xdr:to>
    <xdr:cxnSp macro="">
      <xdr:nvCxnSpPr>
        <xdr:cNvPr id="162" name="直線コネクタ 161">
          <a:extLst>
            <a:ext uri="{FF2B5EF4-FFF2-40B4-BE49-F238E27FC236}">
              <a16:creationId xmlns:a16="http://schemas.microsoft.com/office/drawing/2014/main" id="{2027EFDD-EC1D-4260-B26A-5616255CCFBD}"/>
            </a:ext>
          </a:extLst>
        </xdr:cNvPr>
        <xdr:cNvCxnSpPr/>
      </xdr:nvCxnSpPr>
      <xdr:spPr>
        <a:xfrm flipV="1">
          <a:off x="11798300" y="4654037"/>
          <a:ext cx="762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61BC7736-2264-41A8-A9A2-49A3065229B3}"/>
            </a:ext>
          </a:extLst>
        </xdr:cNvPr>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F286ADA8-CB66-4C1F-BD01-7D01E2B7FEAE}"/>
            </a:ext>
          </a:extLst>
        </xdr:cNvPr>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674B6AEE-778F-4C72-A788-27354CF73841}"/>
            </a:ext>
          </a:extLst>
        </xdr:cNvPr>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2F581F8C-31AA-4EDD-A592-5783E322EA71}"/>
            </a:ext>
          </a:extLst>
        </xdr:cNvPr>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91177</xdr:rowOff>
    </xdr:from>
    <xdr:ext cx="405111" cy="259045"/>
    <xdr:sp macro="" textlink="">
      <xdr:nvSpPr>
        <xdr:cNvPr id="167" name="n_1mainValue債務償還比率">
          <a:extLst>
            <a:ext uri="{FF2B5EF4-FFF2-40B4-BE49-F238E27FC236}">
              <a16:creationId xmlns:a16="http://schemas.microsoft.com/office/drawing/2014/main" id="{E3BAEAA0-FBEF-462C-B773-C58FFE4F7374}"/>
            </a:ext>
          </a:extLst>
        </xdr:cNvPr>
        <xdr:cNvSpPr txBox="1"/>
      </xdr:nvSpPr>
      <xdr:spPr>
        <a:xfrm>
          <a:off x="13869044" y="4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73301</xdr:rowOff>
    </xdr:from>
    <xdr:ext cx="405111" cy="259045"/>
    <xdr:sp macro="" textlink="">
      <xdr:nvSpPr>
        <xdr:cNvPr id="168" name="n_2mainValue債務償還比率">
          <a:extLst>
            <a:ext uri="{FF2B5EF4-FFF2-40B4-BE49-F238E27FC236}">
              <a16:creationId xmlns:a16="http://schemas.microsoft.com/office/drawing/2014/main" id="{DF1D8347-1480-4EFB-A037-AA13857364B5}"/>
            </a:ext>
          </a:extLst>
        </xdr:cNvPr>
        <xdr:cNvSpPr txBox="1"/>
      </xdr:nvSpPr>
      <xdr:spPr>
        <a:xfrm>
          <a:off x="13119744" y="43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92214</xdr:rowOff>
    </xdr:from>
    <xdr:ext cx="405111" cy="259045"/>
    <xdr:sp macro="" textlink="">
      <xdr:nvSpPr>
        <xdr:cNvPr id="169" name="n_3mainValue債務償還比率">
          <a:extLst>
            <a:ext uri="{FF2B5EF4-FFF2-40B4-BE49-F238E27FC236}">
              <a16:creationId xmlns:a16="http://schemas.microsoft.com/office/drawing/2014/main" id="{32072299-6AAF-45D8-86B7-BECF0A45247C}"/>
            </a:ext>
          </a:extLst>
        </xdr:cNvPr>
        <xdr:cNvSpPr txBox="1"/>
      </xdr:nvSpPr>
      <xdr:spPr>
        <a:xfrm>
          <a:off x="12357744" y="437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125721</xdr:rowOff>
    </xdr:from>
    <xdr:ext cx="405111" cy="259045"/>
    <xdr:sp macro="" textlink="">
      <xdr:nvSpPr>
        <xdr:cNvPr id="170" name="n_4mainValue債務償還比率">
          <a:extLst>
            <a:ext uri="{FF2B5EF4-FFF2-40B4-BE49-F238E27FC236}">
              <a16:creationId xmlns:a16="http://schemas.microsoft.com/office/drawing/2014/main" id="{D479E781-4C0B-4E36-B707-5F4F6D6E1A0E}"/>
            </a:ext>
          </a:extLst>
        </xdr:cNvPr>
        <xdr:cNvSpPr txBox="1"/>
      </xdr:nvSpPr>
      <xdr:spPr>
        <a:xfrm>
          <a:off x="11595744" y="4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A0AC4DA-FBD9-4A7E-8215-F615A45D512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6C8C8F7-33BA-4D87-8FF2-2EEC5155044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2C21447-4470-4BAB-AA98-5127952893D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AB5142F2-E3FA-4196-9005-13EE31B5DEA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DE3C86F-C6CA-462E-9C81-4AE52CEE05E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B6AE2C9-34A1-43C0-82E5-315C572C3B3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8FBCEA-194F-447C-B9E9-18182B9A68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1EAD72-B489-4DC5-928B-4F32004B10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F91EC2-1FEA-4F14-802B-BB7E13B217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FE7C49-2DA3-4DEB-A80F-1DA7438DFA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940CE7-8FAA-4CFA-829C-04FA64A295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F046D8-01CD-4725-8F8C-1ED7C525F7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279F3B-A061-47C1-885A-2FDE809189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8E0749-4C37-43BB-9557-16F517D753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16916B-31C2-41B8-969C-B5DF37A77A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17471C-E7E6-4465-B419-3D636CA4AC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2EEBBD-AA93-41AB-A22F-C675B5E9C0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5292D9-A25A-4E42-97A3-1401BC19A7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D95E4D-F971-442F-AFF9-E11E1EBCD2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47AC00-DEFB-49ED-B959-228CA5DED1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554563-E599-471E-AACC-42E7DE352B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0C4935-5189-471E-86B9-21C0573ECE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E99FBE-D473-41A4-AC2E-B736E3075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E9B56A-5FAD-4982-BA18-389670A91F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FB4F3A-3544-4183-8DB8-301FA585ED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10C604-F7C5-4E83-B969-BAE831EBE6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DE208C-29BE-4CF6-AF0C-3961FC1421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14FFC5-A906-4BE1-9E68-30AAB0525F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36D77E-D383-4B62-B0E6-8590100BDF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2150A2-422F-4DCF-B303-E87E832181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D81F87-B5E0-46B8-8FA4-54C5904D01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442756-FC64-4BC4-8C16-F744117C0D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EEFD55-17FF-4F25-9CAD-69FCFE4E25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94B1BE-61A8-4168-AF2A-D5EC137E91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3D87D0-ED26-45CD-948D-DE59F4FC5A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7E64B8-A1A7-49AC-A8B3-D99B161AF12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E672DA-E518-4F67-B5C8-BF6032AB25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7DC3A8-F174-432F-9907-5203B7040E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F52785-CBEF-42E0-B90F-4AD933C6B6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884BEF-7C3B-460B-9FD2-33AB691022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C31A5B-261B-46EF-8504-C2C4F5C55A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232BBF-DAA2-47AA-90DF-F4BFB4AD93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F43968-2995-4A68-9552-9EDF4D3FD5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7C2E42-4600-4EC9-B037-CD0F88C1A9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A1A78E-20E4-4AC6-B466-3792808AE9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4AE035-9790-48C6-9650-6EEE82FF10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438669-ADFF-4823-BA74-69FC002182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7C7E57-B1EE-4C88-AB15-8B75CBBA7B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2B12214-793F-4090-887B-A502A845EE8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5DB170B-2C30-420D-BE02-4ABC35DD681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D15DF8-A5CC-4A62-85BF-A9614BAFF8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2D23674-123F-458C-A36F-3483764026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706B767-0673-4538-993B-F4A3176C6D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CB303B-8E65-447D-8529-5354C5A2EC7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18F075-5623-4F03-946E-676A26F6F51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F37A6E5-32B1-46B6-B4CB-91885996EC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8CB588E-DBBE-4AF1-B6D5-B6075594E46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80E735C-45B4-4E13-BF40-52DEA192150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CC35A0F-AE47-423A-B0B0-91243D33E6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11996B8-5535-4464-A024-81D226E7732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6B5FBEE-F4DC-4073-90FD-D950A7B28A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140CC9D0-4524-4F13-B3E4-E6D79A596EEB}"/>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C95D8F6D-2CD5-4FA4-AD79-AFF49730D70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93B1068-2A05-4C2B-9717-2928AA0C159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32D2BAB0-1C2B-4251-B0F6-B9BA4C38B42E}"/>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E3CB5920-5CE0-480E-AD90-1F895FBF5064}"/>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2CB1ACB0-E141-4AD2-9AB0-04F49AF08EAC}"/>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575F5F2-06A1-4DCD-AB07-57D913F0BE06}"/>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ADF0AC2-2EAD-4B99-946D-D16908E021B8}"/>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9C1AA610-DB07-4876-9B85-FA02D24EAA14}"/>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AA581AC6-127F-4718-A841-2A85C8F6F43D}"/>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86CD25A-F91B-4543-9D6F-A1AE8DE4B87B}"/>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124672-888B-4ECA-AE9A-F63B598D607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9FB438-0FD2-4CF5-BBAC-ABA75C91DB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A046DE-C582-4AF4-908E-E6CF5E97D7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2011861-E747-48CA-9156-AA36C49D66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6F51E3-6D8B-4152-B09B-122982DBC1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941C6C68-635B-462B-AAF7-99D6FEC467C3}"/>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F13A510A-96DC-410F-B210-3EAFD7FA1DDD}"/>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5" name="楕円 74">
          <a:extLst>
            <a:ext uri="{FF2B5EF4-FFF2-40B4-BE49-F238E27FC236}">
              <a16:creationId xmlns:a16="http://schemas.microsoft.com/office/drawing/2014/main" id="{F3E7B59C-7072-4805-832E-1CDDD75E595D}"/>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25ECC3D1-4BA7-4DF7-987B-6BD7DE74A971}"/>
            </a:ext>
          </a:extLst>
        </xdr:cNvPr>
        <xdr:cNvCxnSpPr/>
      </xdr:nvCxnSpPr>
      <xdr:spPr>
        <a:xfrm>
          <a:off x="3797300" y="6585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ECC6C6A8-719E-4359-ACC3-FB02D1965CE7}"/>
            </a:ext>
          </a:extLst>
        </xdr:cNvPr>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70485</xdr:rowOff>
    </xdr:to>
    <xdr:cxnSp macro="">
      <xdr:nvCxnSpPr>
        <xdr:cNvPr id="78" name="直線コネクタ 77">
          <a:extLst>
            <a:ext uri="{FF2B5EF4-FFF2-40B4-BE49-F238E27FC236}">
              <a16:creationId xmlns:a16="http://schemas.microsoft.com/office/drawing/2014/main" id="{EC109A9F-41D1-42DF-8C6F-E90E19F5A57B}"/>
            </a:ext>
          </a:extLst>
        </xdr:cNvPr>
        <xdr:cNvCxnSpPr/>
      </xdr:nvCxnSpPr>
      <xdr:spPr>
        <a:xfrm>
          <a:off x="2908300" y="655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a:extLst>
            <a:ext uri="{FF2B5EF4-FFF2-40B4-BE49-F238E27FC236}">
              <a16:creationId xmlns:a16="http://schemas.microsoft.com/office/drawing/2014/main" id="{D7A7E4E2-5081-417F-B3AA-6271B3B2D6FC}"/>
            </a:ext>
          </a:extLst>
        </xdr:cNvPr>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2C289B7C-63CE-4691-8BAF-A6037C4DDE41}"/>
            </a:ext>
          </a:extLst>
        </xdr:cNvPr>
        <xdr:cNvCxnSpPr/>
      </xdr:nvCxnSpPr>
      <xdr:spPr>
        <a:xfrm>
          <a:off x="2019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a:extLst>
            <a:ext uri="{FF2B5EF4-FFF2-40B4-BE49-F238E27FC236}">
              <a16:creationId xmlns:a16="http://schemas.microsoft.com/office/drawing/2014/main" id="{7A2ABD8F-44B2-4B96-BBEC-302688B5FA68}"/>
            </a:ext>
          </a:extLst>
        </xdr:cNvPr>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9525</xdr:rowOff>
    </xdr:to>
    <xdr:cxnSp macro="">
      <xdr:nvCxnSpPr>
        <xdr:cNvPr id="82" name="直線コネクタ 81">
          <a:extLst>
            <a:ext uri="{FF2B5EF4-FFF2-40B4-BE49-F238E27FC236}">
              <a16:creationId xmlns:a16="http://schemas.microsoft.com/office/drawing/2014/main" id="{212A0CCD-F937-4130-BDF0-D08E6AFCD1CD}"/>
            </a:ext>
          </a:extLst>
        </xdr:cNvPr>
        <xdr:cNvCxnSpPr/>
      </xdr:nvCxnSpPr>
      <xdr:spPr>
        <a:xfrm>
          <a:off x="1130300" y="65017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71D7F91A-F056-4295-B1A3-EEDB0384A007}"/>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8683152E-7C04-41F5-AD63-96F298C84534}"/>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D29DC0C2-8A29-425D-8AD8-5F8E56F3DE7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DE6B9973-0805-40FD-9788-CFCB685C9A3B}"/>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7" name="n_1mainValue【道路】&#10;有形固定資産減価償却率">
          <a:extLst>
            <a:ext uri="{FF2B5EF4-FFF2-40B4-BE49-F238E27FC236}">
              <a16:creationId xmlns:a16="http://schemas.microsoft.com/office/drawing/2014/main" id="{696F282F-7049-4335-9C86-2B488E29E2BE}"/>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98A28F98-C038-458F-BCCE-5050FEF81D50}"/>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16264E26-3722-4B87-B593-FF3ADBBAD75E}"/>
            </a:ext>
          </a:extLst>
        </xdr:cNvPr>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F83F8B09-00AC-47D2-BC6B-3180617FCD2E}"/>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30F6C86-5CB9-4EEA-9083-D4E686CB01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8D0E8A5-C5A2-477E-936A-855138E6D1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B692EC7-85AA-4FAE-999F-D764CE1194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CC1CD1-B2D4-4BC8-B17C-AA157EFC34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F185BCC-104B-4371-AC71-8DFAB48D25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AD8F7D8-A134-4708-9908-B6824DDF55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EB709CA-6A14-465B-AA9B-68F0956694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9C420B-1907-4238-B676-562FF47040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079D67D-4658-4267-ABB6-0706CCF86F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931922-91BE-4CF4-9100-649CA7DCE0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BACF169-6185-4777-8720-6B0E09C04F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A487751-EA9C-4172-B212-4E1EE44545B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F70898A-5147-447C-9E9D-AB910E60C3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4DE3A83-3D65-4202-B856-07FF030E63B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CBAF878-1BC6-4553-9755-DEB4690556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73919FE-0226-47D8-8FC4-A1B0F00385F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DBCFAD7-D573-43E7-A351-94C7B1C3FF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EA127B4-59E4-4012-89E5-2221C7E21C3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DF853D-A99E-4179-9F18-CAC2A90A2A3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E3D0146-A8E2-4C71-A881-FBD14E3F1C5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DC3BFB5-05B3-486A-A5AC-6DAF200882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10F5A5C-7AD1-4979-A5CC-F94AE3521D7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ACDDE32-7568-4D0D-8949-46B6BCF266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1498251D-704C-4148-B4DD-24A65B9DF4B1}"/>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94FC3920-6FF6-4C77-9E31-B73682DF95A9}"/>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293085CE-76B9-470A-A49E-1C8A0EDEE638}"/>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70D0272B-43BB-4708-BFAF-07D25FB93195}"/>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92753234-4730-4CD0-A471-9F9E08015FDC}"/>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C21187E5-F534-47AB-8DDA-63DF139C478F}"/>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CE8DC2DD-BDC8-42A5-8ADB-BA54ABC21442}"/>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F063AE0E-FA57-4B88-B119-2F8CF88A4245}"/>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C177F1EC-2EDC-4687-AAD2-AFDFC90D950D}"/>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7C9B42F5-015C-4162-B21D-A24A2F449AA4}"/>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1D9CAA78-AE80-49EA-A54A-C5220D9DC47F}"/>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31BD62-3935-44E6-B7C3-AEE965F53F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B476CAB-FCD6-4CC2-9483-4EFFC23480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5D2CE0-3E0B-4009-9EED-49AD127092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55A540-B89D-41DF-82F8-13F1A66B189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672026-56F2-4196-AB1F-2EE150F2F8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127736</xdr:rowOff>
    </xdr:from>
    <xdr:to>
      <xdr:col>55</xdr:col>
      <xdr:colOff>50800</xdr:colOff>
      <xdr:row>39</xdr:row>
      <xdr:rowOff>57886</xdr:rowOff>
    </xdr:to>
    <xdr:sp macro="" textlink="">
      <xdr:nvSpPr>
        <xdr:cNvPr id="130" name="楕円 129">
          <a:extLst>
            <a:ext uri="{FF2B5EF4-FFF2-40B4-BE49-F238E27FC236}">
              <a16:creationId xmlns:a16="http://schemas.microsoft.com/office/drawing/2014/main" id="{AA444BDF-5130-4F89-AB04-EC5E4A3933A2}"/>
            </a:ext>
          </a:extLst>
        </xdr:cNvPr>
        <xdr:cNvSpPr/>
      </xdr:nvSpPr>
      <xdr:spPr>
        <a:xfrm>
          <a:off x="10426700" y="66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150613</xdr:rowOff>
    </xdr:from>
    <xdr:ext cx="534377" cy="259045"/>
    <xdr:sp macro="" textlink="">
      <xdr:nvSpPr>
        <xdr:cNvPr id="131" name="【道路】&#10;一人当たり延長該当値テキスト">
          <a:extLst>
            <a:ext uri="{FF2B5EF4-FFF2-40B4-BE49-F238E27FC236}">
              <a16:creationId xmlns:a16="http://schemas.microsoft.com/office/drawing/2014/main" id="{03295CFF-E076-44C1-A212-9F903853ED86}"/>
            </a:ext>
          </a:extLst>
        </xdr:cNvPr>
        <xdr:cNvSpPr txBox="1"/>
      </xdr:nvSpPr>
      <xdr:spPr>
        <a:xfrm>
          <a:off x="10515600" y="64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132918</xdr:rowOff>
    </xdr:from>
    <xdr:to>
      <xdr:col>50</xdr:col>
      <xdr:colOff>165100</xdr:colOff>
      <xdr:row>39</xdr:row>
      <xdr:rowOff>63068</xdr:rowOff>
    </xdr:to>
    <xdr:sp macro="" textlink="">
      <xdr:nvSpPr>
        <xdr:cNvPr id="132" name="楕円 131">
          <a:extLst>
            <a:ext uri="{FF2B5EF4-FFF2-40B4-BE49-F238E27FC236}">
              <a16:creationId xmlns:a16="http://schemas.microsoft.com/office/drawing/2014/main" id="{83D42660-6BED-4ADD-8048-59FC467030F6}"/>
            </a:ext>
          </a:extLst>
        </xdr:cNvPr>
        <xdr:cNvSpPr/>
      </xdr:nvSpPr>
      <xdr:spPr>
        <a:xfrm>
          <a:off x="9588500" y="66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7086</xdr:rowOff>
    </xdr:from>
    <xdr:to>
      <xdr:col>55</xdr:col>
      <xdr:colOff>0</xdr:colOff>
      <xdr:row>39</xdr:row>
      <xdr:rowOff>12268</xdr:rowOff>
    </xdr:to>
    <xdr:cxnSp macro="">
      <xdr:nvCxnSpPr>
        <xdr:cNvPr id="133" name="直線コネクタ 132">
          <a:extLst>
            <a:ext uri="{FF2B5EF4-FFF2-40B4-BE49-F238E27FC236}">
              <a16:creationId xmlns:a16="http://schemas.microsoft.com/office/drawing/2014/main" id="{5021FC6D-EF7A-4FBD-91FE-124EBF2BF084}"/>
            </a:ext>
          </a:extLst>
        </xdr:cNvPr>
        <xdr:cNvCxnSpPr/>
      </xdr:nvCxnSpPr>
      <xdr:spPr>
        <a:xfrm flipV="1">
          <a:off x="9639300" y="6693636"/>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136614</xdr:rowOff>
    </xdr:from>
    <xdr:to>
      <xdr:col>46</xdr:col>
      <xdr:colOff>38100</xdr:colOff>
      <xdr:row>39</xdr:row>
      <xdr:rowOff>66764</xdr:rowOff>
    </xdr:to>
    <xdr:sp macro="" textlink="">
      <xdr:nvSpPr>
        <xdr:cNvPr id="134" name="楕円 133">
          <a:extLst>
            <a:ext uri="{FF2B5EF4-FFF2-40B4-BE49-F238E27FC236}">
              <a16:creationId xmlns:a16="http://schemas.microsoft.com/office/drawing/2014/main" id="{FB364709-4E50-4AAB-8AE6-AB5A95A57C5C}"/>
            </a:ext>
          </a:extLst>
        </xdr:cNvPr>
        <xdr:cNvSpPr/>
      </xdr:nvSpPr>
      <xdr:spPr>
        <a:xfrm>
          <a:off x="8699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12268</xdr:rowOff>
    </xdr:from>
    <xdr:to>
      <xdr:col>50</xdr:col>
      <xdr:colOff>114300</xdr:colOff>
      <xdr:row>39</xdr:row>
      <xdr:rowOff>15964</xdr:rowOff>
    </xdr:to>
    <xdr:cxnSp macro="">
      <xdr:nvCxnSpPr>
        <xdr:cNvPr id="135" name="直線コネクタ 134">
          <a:extLst>
            <a:ext uri="{FF2B5EF4-FFF2-40B4-BE49-F238E27FC236}">
              <a16:creationId xmlns:a16="http://schemas.microsoft.com/office/drawing/2014/main" id="{F973D6B0-43E0-4D3F-BCBE-CA8AC7B309BF}"/>
            </a:ext>
          </a:extLst>
        </xdr:cNvPr>
        <xdr:cNvCxnSpPr/>
      </xdr:nvCxnSpPr>
      <xdr:spPr>
        <a:xfrm flipV="1">
          <a:off x="8750300" y="66988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140538</xdr:rowOff>
    </xdr:from>
    <xdr:to>
      <xdr:col>41</xdr:col>
      <xdr:colOff>101600</xdr:colOff>
      <xdr:row>39</xdr:row>
      <xdr:rowOff>70688</xdr:rowOff>
    </xdr:to>
    <xdr:sp macro="" textlink="">
      <xdr:nvSpPr>
        <xdr:cNvPr id="136" name="楕円 135">
          <a:extLst>
            <a:ext uri="{FF2B5EF4-FFF2-40B4-BE49-F238E27FC236}">
              <a16:creationId xmlns:a16="http://schemas.microsoft.com/office/drawing/2014/main" id="{744FDE8D-B6A1-49AD-B19A-3315E39DCD16}"/>
            </a:ext>
          </a:extLst>
        </xdr:cNvPr>
        <xdr:cNvSpPr/>
      </xdr:nvSpPr>
      <xdr:spPr>
        <a:xfrm>
          <a:off x="7810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15964</xdr:rowOff>
    </xdr:from>
    <xdr:to>
      <xdr:col>45</xdr:col>
      <xdr:colOff>177800</xdr:colOff>
      <xdr:row>39</xdr:row>
      <xdr:rowOff>19888</xdr:rowOff>
    </xdr:to>
    <xdr:cxnSp macro="">
      <xdr:nvCxnSpPr>
        <xdr:cNvPr id="137" name="直線コネクタ 136">
          <a:extLst>
            <a:ext uri="{FF2B5EF4-FFF2-40B4-BE49-F238E27FC236}">
              <a16:creationId xmlns:a16="http://schemas.microsoft.com/office/drawing/2014/main" id="{820B9DA2-7B91-4847-BA3F-0A5D0A6EDC3D}"/>
            </a:ext>
          </a:extLst>
        </xdr:cNvPr>
        <xdr:cNvCxnSpPr/>
      </xdr:nvCxnSpPr>
      <xdr:spPr>
        <a:xfrm flipV="1">
          <a:off x="7861300" y="670251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144576</xdr:rowOff>
    </xdr:from>
    <xdr:to>
      <xdr:col>36</xdr:col>
      <xdr:colOff>165100</xdr:colOff>
      <xdr:row>39</xdr:row>
      <xdr:rowOff>74726</xdr:rowOff>
    </xdr:to>
    <xdr:sp macro="" textlink="">
      <xdr:nvSpPr>
        <xdr:cNvPr id="138" name="楕円 137">
          <a:extLst>
            <a:ext uri="{FF2B5EF4-FFF2-40B4-BE49-F238E27FC236}">
              <a16:creationId xmlns:a16="http://schemas.microsoft.com/office/drawing/2014/main" id="{442EA5EB-62C8-4EEA-BF68-21E3BBA682C4}"/>
            </a:ext>
          </a:extLst>
        </xdr:cNvPr>
        <xdr:cNvSpPr/>
      </xdr:nvSpPr>
      <xdr:spPr>
        <a:xfrm>
          <a:off x="6921500" y="66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19888</xdr:rowOff>
    </xdr:from>
    <xdr:to>
      <xdr:col>41</xdr:col>
      <xdr:colOff>50800</xdr:colOff>
      <xdr:row>39</xdr:row>
      <xdr:rowOff>23926</xdr:rowOff>
    </xdr:to>
    <xdr:cxnSp macro="">
      <xdr:nvCxnSpPr>
        <xdr:cNvPr id="139" name="直線コネクタ 138">
          <a:extLst>
            <a:ext uri="{FF2B5EF4-FFF2-40B4-BE49-F238E27FC236}">
              <a16:creationId xmlns:a16="http://schemas.microsoft.com/office/drawing/2014/main" id="{A80BA184-B4BD-4489-9B07-44BFB75EBBA7}"/>
            </a:ext>
          </a:extLst>
        </xdr:cNvPr>
        <xdr:cNvCxnSpPr/>
      </xdr:nvCxnSpPr>
      <xdr:spPr>
        <a:xfrm flipV="1">
          <a:off x="6972300" y="670643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DF1B25B-9070-46F5-9DC4-E84C71348AA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5385E299-FC41-49DC-87A4-BB651DA71D19}"/>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EB26694-23D9-4B9D-A32F-5A5088A5A0D8}"/>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D54E8748-98E9-447F-8D0F-CA7A8D2BAA3B}"/>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79595</xdr:rowOff>
    </xdr:from>
    <xdr:ext cx="534377" cy="259045"/>
    <xdr:sp macro="" textlink="">
      <xdr:nvSpPr>
        <xdr:cNvPr id="144" name="n_1mainValue【道路】&#10;一人当たり延長">
          <a:extLst>
            <a:ext uri="{FF2B5EF4-FFF2-40B4-BE49-F238E27FC236}">
              <a16:creationId xmlns:a16="http://schemas.microsoft.com/office/drawing/2014/main" id="{6A99F66E-79B5-4B8B-947C-136CDD625B70}"/>
            </a:ext>
          </a:extLst>
        </xdr:cNvPr>
        <xdr:cNvSpPr txBox="1"/>
      </xdr:nvSpPr>
      <xdr:spPr>
        <a:xfrm>
          <a:off x="9359411" y="64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83291</xdr:rowOff>
    </xdr:from>
    <xdr:ext cx="534377" cy="259045"/>
    <xdr:sp macro="" textlink="">
      <xdr:nvSpPr>
        <xdr:cNvPr id="145" name="n_2mainValue【道路】&#10;一人当たり延長">
          <a:extLst>
            <a:ext uri="{FF2B5EF4-FFF2-40B4-BE49-F238E27FC236}">
              <a16:creationId xmlns:a16="http://schemas.microsoft.com/office/drawing/2014/main" id="{35D5FF13-BFA6-494C-ABD6-D8F41F6C52F3}"/>
            </a:ext>
          </a:extLst>
        </xdr:cNvPr>
        <xdr:cNvSpPr txBox="1"/>
      </xdr:nvSpPr>
      <xdr:spPr>
        <a:xfrm>
          <a:off x="84831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87215</xdr:rowOff>
    </xdr:from>
    <xdr:ext cx="534377" cy="259045"/>
    <xdr:sp macro="" textlink="">
      <xdr:nvSpPr>
        <xdr:cNvPr id="146" name="n_3mainValue【道路】&#10;一人当たり延長">
          <a:extLst>
            <a:ext uri="{FF2B5EF4-FFF2-40B4-BE49-F238E27FC236}">
              <a16:creationId xmlns:a16="http://schemas.microsoft.com/office/drawing/2014/main" id="{0E438544-355D-4BEB-B65C-7A1CFFED5F69}"/>
            </a:ext>
          </a:extLst>
        </xdr:cNvPr>
        <xdr:cNvSpPr txBox="1"/>
      </xdr:nvSpPr>
      <xdr:spPr>
        <a:xfrm>
          <a:off x="7594111" y="64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91254</xdr:rowOff>
    </xdr:from>
    <xdr:ext cx="534377" cy="259045"/>
    <xdr:sp macro="" textlink="">
      <xdr:nvSpPr>
        <xdr:cNvPr id="147" name="n_4mainValue【道路】&#10;一人当たり延長">
          <a:extLst>
            <a:ext uri="{FF2B5EF4-FFF2-40B4-BE49-F238E27FC236}">
              <a16:creationId xmlns:a16="http://schemas.microsoft.com/office/drawing/2014/main" id="{E1C2960D-FC47-4B67-B84C-4FC62F764A32}"/>
            </a:ext>
          </a:extLst>
        </xdr:cNvPr>
        <xdr:cNvSpPr txBox="1"/>
      </xdr:nvSpPr>
      <xdr:spPr>
        <a:xfrm>
          <a:off x="6705111" y="64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5545A85-E822-4829-B426-FB7671A9CE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6E937E1-1744-4347-B3B4-E34258D00F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AF207BD-C401-4019-8830-4A2F3AB203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81A2992-BCAE-4DD1-BAAE-073D19E595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E9365B7-1060-41E9-8A01-A61592B698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D978367-FE44-4552-AC3A-EDCE8A9D0A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5F7E4F5-7067-42D3-B8F9-6B6A3CECF8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9B2B155-F357-4D57-842F-CC9AF9A0B2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FEE16FE-E970-481B-8C94-13E71A0A13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F0F7829-B794-487D-B67E-910EF26282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3BBB541-7EF1-4C26-97F1-2458209FBB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FFEF4D8-354A-4A2D-8A9B-E171CD4E00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00E97A0-9F4C-489A-A002-E78076C256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E3E512B-3B1B-48FE-BCB5-93764102501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E2C87C0-3397-493B-AE69-B776188757A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4292FB5-8BC3-4FE7-927D-758ED386537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AC07339-5F7A-4977-8724-2CA701F22D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F956BF5-D883-4B7C-B346-5A46E8DE4C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0FEAC8C-4FEA-4705-B953-E23D7B6D84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D08FCEB-4333-4FE3-9D79-1E2FAFD3E4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99E97C1-5FF1-4898-9058-B4EAF26185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845DE96-7EEC-494C-9F96-E1F7BD0F79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324B29F-AB05-4D4F-BB37-E317CB828B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F9E3CD6-4332-4513-B1CD-9AA1147B33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93C4F30-EA87-4F66-B8DE-13D942D5038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EAF1D74-87A3-48DB-8D35-A99DF78E7872}"/>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7E8E607-109D-46EF-B40A-4FEB7F6A0CC8}"/>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BB38A01F-5941-40E0-BAB0-7345AA817359}"/>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C7BE7A5-7CAD-4F34-BC50-DB4E25678F31}"/>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99D8AF04-1AE0-494E-8156-089E8A08D556}"/>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89FA344-913E-4E0B-8907-14CBF399AC5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71BA10D1-BDCE-4A25-9DB3-1AFAD24ECD1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F7AE77CF-D575-4BED-A7E1-5F727CCAA006}"/>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F8AFD073-089F-42B0-B4AD-211E85C44AAE}"/>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3B475BD8-E1C8-4E74-9D5B-460C9CD5731B}"/>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FECB71DF-1588-4517-944A-B6030C82CB4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D35DF6-274B-471E-B1A3-A7F05A2FA6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5C951C-387A-40C5-B14E-8F191ADECD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BD866C2-5783-4740-8122-AF0A449F82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AC45D4-3868-4F81-B0D0-2F06D28F4C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99712F6-DF26-41C8-8BBD-2807BE59A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9" name="楕円 188">
          <a:extLst>
            <a:ext uri="{FF2B5EF4-FFF2-40B4-BE49-F238E27FC236}">
              <a16:creationId xmlns:a16="http://schemas.microsoft.com/office/drawing/2014/main" id="{42E2CF90-135E-4530-A362-2731A1349263}"/>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E4EC9E3-AA11-46FF-A464-D3886CBA5F8E}"/>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1" name="楕円 190">
          <a:extLst>
            <a:ext uri="{FF2B5EF4-FFF2-40B4-BE49-F238E27FC236}">
              <a16:creationId xmlns:a16="http://schemas.microsoft.com/office/drawing/2014/main" id="{B1374D37-7625-493D-90D7-C30E28C17987}"/>
            </a:ext>
          </a:extLst>
        </xdr:cNvPr>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57150</xdr:rowOff>
    </xdr:to>
    <xdr:cxnSp macro="">
      <xdr:nvCxnSpPr>
        <xdr:cNvPr id="192" name="直線コネクタ 191">
          <a:extLst>
            <a:ext uri="{FF2B5EF4-FFF2-40B4-BE49-F238E27FC236}">
              <a16:creationId xmlns:a16="http://schemas.microsoft.com/office/drawing/2014/main" id="{5FEFCFFD-F1CD-474C-A829-2D3209642FE3}"/>
            </a:ext>
          </a:extLst>
        </xdr:cNvPr>
        <xdr:cNvCxnSpPr/>
      </xdr:nvCxnSpPr>
      <xdr:spPr>
        <a:xfrm>
          <a:off x="3797300" y="103245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3" name="楕円 192">
          <a:extLst>
            <a:ext uri="{FF2B5EF4-FFF2-40B4-BE49-F238E27FC236}">
              <a16:creationId xmlns:a16="http://schemas.microsoft.com/office/drawing/2014/main" id="{94052658-51B1-4E3C-A8C6-78F68E950ADA}"/>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37556</xdr:rowOff>
    </xdr:to>
    <xdr:cxnSp macro="">
      <xdr:nvCxnSpPr>
        <xdr:cNvPr id="194" name="直線コネクタ 193">
          <a:extLst>
            <a:ext uri="{FF2B5EF4-FFF2-40B4-BE49-F238E27FC236}">
              <a16:creationId xmlns:a16="http://schemas.microsoft.com/office/drawing/2014/main" id="{4CF5FB9A-F645-4831-A746-5B0737CA25DD}"/>
            </a:ext>
          </a:extLst>
        </xdr:cNvPr>
        <xdr:cNvCxnSpPr/>
      </xdr:nvCxnSpPr>
      <xdr:spPr>
        <a:xfrm>
          <a:off x="2908300" y="1031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5" name="楕円 194">
          <a:extLst>
            <a:ext uri="{FF2B5EF4-FFF2-40B4-BE49-F238E27FC236}">
              <a16:creationId xmlns:a16="http://schemas.microsoft.com/office/drawing/2014/main" id="{CB52A54B-3AB3-4686-8BA8-6675CCB328AB}"/>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32657</xdr:rowOff>
    </xdr:to>
    <xdr:cxnSp macro="">
      <xdr:nvCxnSpPr>
        <xdr:cNvPr id="196" name="直線コネクタ 195">
          <a:extLst>
            <a:ext uri="{FF2B5EF4-FFF2-40B4-BE49-F238E27FC236}">
              <a16:creationId xmlns:a16="http://schemas.microsoft.com/office/drawing/2014/main" id="{440DD323-3F23-4B57-911C-91C74C10DEAB}"/>
            </a:ext>
          </a:extLst>
        </xdr:cNvPr>
        <xdr:cNvCxnSpPr/>
      </xdr:nvCxnSpPr>
      <xdr:spPr>
        <a:xfrm>
          <a:off x="2019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7" name="楕円 196">
          <a:extLst>
            <a:ext uri="{FF2B5EF4-FFF2-40B4-BE49-F238E27FC236}">
              <a16:creationId xmlns:a16="http://schemas.microsoft.com/office/drawing/2014/main" id="{1BA64467-193C-4004-BA61-3485D72D7370}"/>
            </a:ext>
          </a:extLst>
        </xdr:cNvPr>
        <xdr:cNvSpPr/>
      </xdr:nvSpPr>
      <xdr:spPr>
        <a:xfrm>
          <a:off x="1079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6531</xdr:rowOff>
    </xdr:to>
    <xdr:cxnSp macro="">
      <xdr:nvCxnSpPr>
        <xdr:cNvPr id="198" name="直線コネクタ 197">
          <a:extLst>
            <a:ext uri="{FF2B5EF4-FFF2-40B4-BE49-F238E27FC236}">
              <a16:creationId xmlns:a16="http://schemas.microsoft.com/office/drawing/2014/main" id="{3EBDEB3B-41D7-47DE-9908-6184C5015DFB}"/>
            </a:ext>
          </a:extLst>
        </xdr:cNvPr>
        <xdr:cNvCxnSpPr/>
      </xdr:nvCxnSpPr>
      <xdr:spPr>
        <a:xfrm>
          <a:off x="1130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196AD8A-BE13-4EFB-9216-0DB33AEC239D}"/>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ECD1B79-9A1A-46A4-B492-8FE3C16F2F7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C74FE2E-D82B-46D6-8B8A-63E91A0E586F}"/>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E8FD8F2-400A-46EF-9E72-656F7C2E9A6A}"/>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F2C9DF1-14B4-4F80-A078-73199602AF4E}"/>
            </a:ext>
          </a:extLst>
        </xdr:cNvPr>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86974D6-D730-46DC-AA69-4DC36F45A135}"/>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2393317-70AE-4D44-B7FB-5385781C697C}"/>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996EFFF-EF0B-4884-A642-4907403EEE53}"/>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8DD81F6-A8A8-41BB-A5DB-F4347739E4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66B71EF-0DE1-455F-8D40-B88F014929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A1772DD-400C-4560-88EA-73815CF94C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410D616-B286-4AC2-811E-74F6223F02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D231A31-3E77-4CD8-B1B7-A9E9C3B613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FA0D4FA-92EA-4158-BECB-1BEB3A4435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43D4AE9-4AD3-4D7D-923D-8BAC8CA5C2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A4AED04-DB23-4CE5-9978-2839C7A1F1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53F4532-2A80-4961-94C8-8333947EC0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70FC534-E2F6-41CC-8B14-DE112D4713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4BCBA5A-4329-47FA-AC99-29E19971B6B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7F97E47-BDAF-41B3-AC67-3A4B58CD083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76E9D1A-5374-41B3-B8FF-02ECC14A993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9ED2B27-0691-4B94-B33B-28F349F0209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5C52DB0-9344-4EFB-A55E-4AFE219A40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245B6FC-33BC-42FF-B3DE-29D3419DAE8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03CBF77-8CDE-4B91-AA90-E67D75ED43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06DA311-1634-4F7C-8699-1033E06C045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7FCAD43-F176-45C7-8FF3-F45B9191832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E953D4B-F9E0-4891-BEED-CE00F7FB7D5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EF241D2-0FAD-4E4C-9B42-7C17D322A5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2477F61-8CFD-49E6-A08E-2395AC8CE02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C0837F7-F45C-4B72-95D3-50FE116353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9E6C7036-2F17-4660-9C86-CACD7BA836C5}"/>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022926B-FF90-4DEF-903E-39988ED26EE3}"/>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850E0D25-214B-4893-8EF6-7D5CB11256C1}"/>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2804B3B-B864-4FEB-B19C-FAA0AB22A1BA}"/>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835D2854-4EC6-4BBD-AF30-BDC7A4B752CB}"/>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F23DF31-E48F-4051-9BF5-ED6086BE28FF}"/>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B712B7EA-B589-456B-83B0-D8F2301F0CDF}"/>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77416B0A-A366-4DC9-80AA-9517B1ACAF79}"/>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83F44F79-D021-4E27-92FB-64C96C8DDA78}"/>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3185A4E-5A10-40F4-BF00-D06479705EE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E20FAF09-25E2-434E-8E38-E96618245202}"/>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26D504C-0BFF-4E10-AD89-6157B3C86F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AE17A0D-C117-4AD7-B45B-988EE73B3F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E26F58-9EF6-406B-B3EE-017CB834EB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53DDE5-90BF-4388-81E3-82624E4137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E9BC478-7DEE-4580-8A3D-A4E7F30D0D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79684</xdr:rowOff>
    </xdr:from>
    <xdr:to>
      <xdr:col>55</xdr:col>
      <xdr:colOff>50800</xdr:colOff>
      <xdr:row>63</xdr:row>
      <xdr:rowOff>9834</xdr:rowOff>
    </xdr:to>
    <xdr:sp macro="" textlink="">
      <xdr:nvSpPr>
        <xdr:cNvPr id="246" name="楕円 245">
          <a:extLst>
            <a:ext uri="{FF2B5EF4-FFF2-40B4-BE49-F238E27FC236}">
              <a16:creationId xmlns:a16="http://schemas.microsoft.com/office/drawing/2014/main" id="{4AFC43A2-3ACA-4890-8226-46219BDB7AAA}"/>
            </a:ext>
          </a:extLst>
        </xdr:cNvPr>
        <xdr:cNvSpPr/>
      </xdr:nvSpPr>
      <xdr:spPr>
        <a:xfrm>
          <a:off x="10426700" y="107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102561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A5AE292-8860-479F-AB2A-D2A470355050}"/>
            </a:ext>
          </a:extLst>
        </xdr:cNvPr>
        <xdr:cNvSpPr txBox="1"/>
      </xdr:nvSpPr>
      <xdr:spPr>
        <a:xfrm>
          <a:off x="10515600" y="1056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84810</xdr:rowOff>
    </xdr:from>
    <xdr:to>
      <xdr:col>50</xdr:col>
      <xdr:colOff>165100</xdr:colOff>
      <xdr:row>63</xdr:row>
      <xdr:rowOff>14960</xdr:rowOff>
    </xdr:to>
    <xdr:sp macro="" textlink="">
      <xdr:nvSpPr>
        <xdr:cNvPr id="248" name="楕円 247">
          <a:extLst>
            <a:ext uri="{FF2B5EF4-FFF2-40B4-BE49-F238E27FC236}">
              <a16:creationId xmlns:a16="http://schemas.microsoft.com/office/drawing/2014/main" id="{11BBB5BE-4C7B-4716-BBB7-FED62ACF75F9}"/>
            </a:ext>
          </a:extLst>
        </xdr:cNvPr>
        <xdr:cNvSpPr/>
      </xdr:nvSpPr>
      <xdr:spPr>
        <a:xfrm>
          <a:off x="9588500" y="107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130484</xdr:rowOff>
    </xdr:from>
    <xdr:to>
      <xdr:col>55</xdr:col>
      <xdr:colOff>0</xdr:colOff>
      <xdr:row>62</xdr:row>
      <xdr:rowOff>135610</xdr:rowOff>
    </xdr:to>
    <xdr:cxnSp macro="">
      <xdr:nvCxnSpPr>
        <xdr:cNvPr id="249" name="直線コネクタ 248">
          <a:extLst>
            <a:ext uri="{FF2B5EF4-FFF2-40B4-BE49-F238E27FC236}">
              <a16:creationId xmlns:a16="http://schemas.microsoft.com/office/drawing/2014/main" id="{4B1F2783-B7EC-4DE9-A055-0296A2E76961}"/>
            </a:ext>
          </a:extLst>
        </xdr:cNvPr>
        <xdr:cNvCxnSpPr/>
      </xdr:nvCxnSpPr>
      <xdr:spPr>
        <a:xfrm flipV="1">
          <a:off x="9639300" y="10760384"/>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94100</xdr:rowOff>
    </xdr:from>
    <xdr:to>
      <xdr:col>46</xdr:col>
      <xdr:colOff>38100</xdr:colOff>
      <xdr:row>63</xdr:row>
      <xdr:rowOff>24250</xdr:rowOff>
    </xdr:to>
    <xdr:sp macro="" textlink="">
      <xdr:nvSpPr>
        <xdr:cNvPr id="250" name="楕円 249">
          <a:extLst>
            <a:ext uri="{FF2B5EF4-FFF2-40B4-BE49-F238E27FC236}">
              <a16:creationId xmlns:a16="http://schemas.microsoft.com/office/drawing/2014/main" id="{64200B78-E9C0-47ED-A24C-8086DE2295FD}"/>
            </a:ext>
          </a:extLst>
        </xdr:cNvPr>
        <xdr:cNvSpPr/>
      </xdr:nvSpPr>
      <xdr:spPr>
        <a:xfrm>
          <a:off x="8699500" y="107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135610</xdr:rowOff>
    </xdr:from>
    <xdr:to>
      <xdr:col>50</xdr:col>
      <xdr:colOff>114300</xdr:colOff>
      <xdr:row>62</xdr:row>
      <xdr:rowOff>144900</xdr:rowOff>
    </xdr:to>
    <xdr:cxnSp macro="">
      <xdr:nvCxnSpPr>
        <xdr:cNvPr id="251" name="直線コネクタ 250">
          <a:extLst>
            <a:ext uri="{FF2B5EF4-FFF2-40B4-BE49-F238E27FC236}">
              <a16:creationId xmlns:a16="http://schemas.microsoft.com/office/drawing/2014/main" id="{2F902939-CA3A-4B3C-8A41-DF8F39DB0F70}"/>
            </a:ext>
          </a:extLst>
        </xdr:cNvPr>
        <xdr:cNvCxnSpPr/>
      </xdr:nvCxnSpPr>
      <xdr:spPr>
        <a:xfrm flipV="1">
          <a:off x="8750300" y="1076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96186</xdr:rowOff>
    </xdr:from>
    <xdr:to>
      <xdr:col>41</xdr:col>
      <xdr:colOff>101600</xdr:colOff>
      <xdr:row>63</xdr:row>
      <xdr:rowOff>26336</xdr:rowOff>
    </xdr:to>
    <xdr:sp macro="" textlink="">
      <xdr:nvSpPr>
        <xdr:cNvPr id="252" name="楕円 251">
          <a:extLst>
            <a:ext uri="{FF2B5EF4-FFF2-40B4-BE49-F238E27FC236}">
              <a16:creationId xmlns:a16="http://schemas.microsoft.com/office/drawing/2014/main" id="{F534E9E3-FC81-4EAB-AD4E-E5581C30AA4B}"/>
            </a:ext>
          </a:extLst>
        </xdr:cNvPr>
        <xdr:cNvSpPr/>
      </xdr:nvSpPr>
      <xdr:spPr>
        <a:xfrm>
          <a:off x="7810500" y="10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144900</xdr:rowOff>
    </xdr:from>
    <xdr:to>
      <xdr:col>45</xdr:col>
      <xdr:colOff>177800</xdr:colOff>
      <xdr:row>62</xdr:row>
      <xdr:rowOff>146986</xdr:rowOff>
    </xdr:to>
    <xdr:cxnSp macro="">
      <xdr:nvCxnSpPr>
        <xdr:cNvPr id="253" name="直線コネクタ 252">
          <a:extLst>
            <a:ext uri="{FF2B5EF4-FFF2-40B4-BE49-F238E27FC236}">
              <a16:creationId xmlns:a16="http://schemas.microsoft.com/office/drawing/2014/main" id="{3B28C054-B710-4ABF-BD09-032021500A24}"/>
            </a:ext>
          </a:extLst>
        </xdr:cNvPr>
        <xdr:cNvCxnSpPr/>
      </xdr:nvCxnSpPr>
      <xdr:spPr>
        <a:xfrm flipV="1">
          <a:off x="7861300" y="10774800"/>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97151</xdr:rowOff>
    </xdr:from>
    <xdr:to>
      <xdr:col>36</xdr:col>
      <xdr:colOff>165100</xdr:colOff>
      <xdr:row>63</xdr:row>
      <xdr:rowOff>27301</xdr:rowOff>
    </xdr:to>
    <xdr:sp macro="" textlink="">
      <xdr:nvSpPr>
        <xdr:cNvPr id="254" name="楕円 253">
          <a:extLst>
            <a:ext uri="{FF2B5EF4-FFF2-40B4-BE49-F238E27FC236}">
              <a16:creationId xmlns:a16="http://schemas.microsoft.com/office/drawing/2014/main" id="{4460CE26-8B9E-43D3-A741-7C8A4ED38B33}"/>
            </a:ext>
          </a:extLst>
        </xdr:cNvPr>
        <xdr:cNvSpPr/>
      </xdr:nvSpPr>
      <xdr:spPr>
        <a:xfrm>
          <a:off x="6921500" y="10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146986</xdr:rowOff>
    </xdr:from>
    <xdr:to>
      <xdr:col>41</xdr:col>
      <xdr:colOff>50800</xdr:colOff>
      <xdr:row>62</xdr:row>
      <xdr:rowOff>147951</xdr:rowOff>
    </xdr:to>
    <xdr:cxnSp macro="">
      <xdr:nvCxnSpPr>
        <xdr:cNvPr id="255" name="直線コネクタ 254">
          <a:extLst>
            <a:ext uri="{FF2B5EF4-FFF2-40B4-BE49-F238E27FC236}">
              <a16:creationId xmlns:a16="http://schemas.microsoft.com/office/drawing/2014/main" id="{B97D2716-85B5-481F-9471-189660F225B1}"/>
            </a:ext>
          </a:extLst>
        </xdr:cNvPr>
        <xdr:cNvCxnSpPr/>
      </xdr:nvCxnSpPr>
      <xdr:spPr>
        <a:xfrm flipV="1">
          <a:off x="6972300" y="1077688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D645F33-D1C9-4C07-92DA-973939C2F74C}"/>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59BAFAB-5443-4D32-ABC5-F1E38FDCCAF3}"/>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4113932-8AD6-4A24-9B49-1DE92ADF9871}"/>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F4D5635-9007-4CA8-8FB2-B77250095F78}"/>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31487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E259518-4D27-4DB0-B8F2-FAC0C0BFAA60}"/>
            </a:ext>
          </a:extLst>
        </xdr:cNvPr>
        <xdr:cNvSpPr txBox="1"/>
      </xdr:nvSpPr>
      <xdr:spPr>
        <a:xfrm>
          <a:off x="9327095" y="104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40777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8116078-2BD0-4A3A-9B87-70D76BA3CF61}"/>
            </a:ext>
          </a:extLst>
        </xdr:cNvPr>
        <xdr:cNvSpPr txBox="1"/>
      </xdr:nvSpPr>
      <xdr:spPr>
        <a:xfrm>
          <a:off x="8450795" y="1049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42863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1273C7-F99C-4680-B474-9CB85F871520}"/>
            </a:ext>
          </a:extLst>
        </xdr:cNvPr>
        <xdr:cNvSpPr txBox="1"/>
      </xdr:nvSpPr>
      <xdr:spPr>
        <a:xfrm>
          <a:off x="7561795" y="105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43828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5B15584-84B8-4EF3-9516-60D3BBAD5B53}"/>
            </a:ext>
          </a:extLst>
        </xdr:cNvPr>
        <xdr:cNvSpPr txBox="1"/>
      </xdr:nvSpPr>
      <xdr:spPr>
        <a:xfrm>
          <a:off x="6672795" y="105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B863ADB-ED73-4058-BB48-FA10847AD6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63E3A78-5D0E-4EE5-8400-AE082D858B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6AB4608-D004-4514-B039-65D2F4063A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1218A92-2B20-4A40-BCC2-03CEFD2925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AC001DC-9FAB-40FF-B362-71D94648EC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B2F0DCD-362B-419B-8846-52A951126D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7BF2655-55FF-4392-890A-13E063621C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60969F-BBF9-481C-B6A8-54219D06BD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F44B514-6E84-4B3A-80AC-C8323EDB7C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47AB099-1060-4B7D-B864-1D5BCA7E70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22B561E-AB3B-4A3F-B60E-FA08B5BE90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BB555E76-9D04-4523-988E-F2DBBF9727D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EFBD63AD-5B16-42B1-9848-2A054CD8504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B90F68F-D483-4924-BC46-73991519BE5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FBF4B2BB-0182-4930-A2C6-AF832537E94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7B1EE270-2CB6-40A3-A82A-29FE25B1ABD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417CC90-108C-401B-B359-19AD474F4C5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886B073-377A-4B81-B530-89C38E7FBEF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B7ADC62-1C93-4186-90D2-E0CF6CB54B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5B027376-BFC6-4E84-9000-F143C0656BD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A504C4A3-4C36-4252-AC99-95C6A87C0B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C29DE22F-B30D-40DB-B4EE-8F4B1DA2D9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E3769B21-6675-48E9-89C6-02C3BD301CA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DB31E9F-53F2-4EEE-B3E7-893A1B7692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2E4CECE-D690-4DD3-8F52-BCDD11E01B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0383956-F26F-4BB3-B136-906FA3835C0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A5413AF-1BD1-4F45-A37D-17190D05D8C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B71AD7E-CB80-46F1-92AC-2C98E7524AC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891FDE5C-E743-460D-AEC6-E843DDAB40AD}"/>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CAA3574A-CC20-4160-9A56-1A2E40F0E75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B56D6AC-276F-4483-BFD3-CBD1E7F39FAE}"/>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131AB134-C595-49A2-8695-2B19087EE064}"/>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EDA48845-5CC9-4E0E-A932-4B685D8A4BBD}"/>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9A6A80AC-4D5F-4CB6-964A-607D2AF1CBBE}"/>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C7CF5ED9-4597-418E-B1DE-23F594EFFB86}"/>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D107C6D5-EEB2-4625-B4F5-E62A0FA86606}"/>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72FB1D-F159-44B2-AB5C-29FC781C80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5F998AA-59FE-474B-86BC-D34B80CBCE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FFDBB9D-B7E3-4541-B7E4-828D69C575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6EAB95C-15CC-481A-9EDA-D5860CADF5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D1892C0-DB9A-4A62-9FF1-66ACE958A5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82006</xdr:rowOff>
    </xdr:from>
    <xdr:to>
      <xdr:col>24</xdr:col>
      <xdr:colOff>114300</xdr:colOff>
      <xdr:row>86</xdr:row>
      <xdr:rowOff>12156</xdr:rowOff>
    </xdr:to>
    <xdr:sp macro="" textlink="">
      <xdr:nvSpPr>
        <xdr:cNvPr id="305" name="楕円 304">
          <a:extLst>
            <a:ext uri="{FF2B5EF4-FFF2-40B4-BE49-F238E27FC236}">
              <a16:creationId xmlns:a16="http://schemas.microsoft.com/office/drawing/2014/main" id="{2E02A422-4EC5-47C1-BFF0-F5F91295CE42}"/>
            </a:ext>
          </a:extLst>
        </xdr:cNvPr>
        <xdr:cNvSpPr/>
      </xdr:nvSpPr>
      <xdr:spPr>
        <a:xfrm>
          <a:off x="4584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60433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4CA401C-CA75-4C00-9721-A67CFE63BDE0}"/>
            </a:ext>
          </a:extLst>
        </xdr:cNvPr>
        <xdr:cNvSpPr txBox="1"/>
      </xdr:nvSpPr>
      <xdr:spPr>
        <a:xfrm>
          <a:off x="4673600"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85271</xdr:rowOff>
    </xdr:from>
    <xdr:to>
      <xdr:col>20</xdr:col>
      <xdr:colOff>38100</xdr:colOff>
      <xdr:row>86</xdr:row>
      <xdr:rowOff>15421</xdr:rowOff>
    </xdr:to>
    <xdr:sp macro="" textlink="">
      <xdr:nvSpPr>
        <xdr:cNvPr id="307" name="楕円 306">
          <a:extLst>
            <a:ext uri="{FF2B5EF4-FFF2-40B4-BE49-F238E27FC236}">
              <a16:creationId xmlns:a16="http://schemas.microsoft.com/office/drawing/2014/main" id="{DE9D61C0-46C8-4205-9861-629D72526DC4}"/>
            </a:ext>
          </a:extLst>
        </xdr:cNvPr>
        <xdr:cNvSpPr/>
      </xdr:nvSpPr>
      <xdr:spPr>
        <a:xfrm>
          <a:off x="3746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136071</xdr:rowOff>
    </xdr:to>
    <xdr:cxnSp macro="">
      <xdr:nvCxnSpPr>
        <xdr:cNvPr id="308" name="直線コネクタ 307">
          <a:extLst>
            <a:ext uri="{FF2B5EF4-FFF2-40B4-BE49-F238E27FC236}">
              <a16:creationId xmlns:a16="http://schemas.microsoft.com/office/drawing/2014/main" id="{3C6030A9-24D1-4F3C-8105-BBDA30C6214D}"/>
            </a:ext>
          </a:extLst>
        </xdr:cNvPr>
        <xdr:cNvCxnSpPr/>
      </xdr:nvCxnSpPr>
      <xdr:spPr>
        <a:xfrm flipV="1">
          <a:off x="3797300" y="1470605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309" name="楕円 308">
          <a:extLst>
            <a:ext uri="{FF2B5EF4-FFF2-40B4-BE49-F238E27FC236}">
              <a16:creationId xmlns:a16="http://schemas.microsoft.com/office/drawing/2014/main" id="{4CF2894E-25F8-4452-9F3D-BE462FAEA221}"/>
            </a:ext>
          </a:extLst>
        </xdr:cNvPr>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85</xdr:row>
      <xdr:rowOff>136071</xdr:rowOff>
    </xdr:to>
    <xdr:cxnSp macro="">
      <xdr:nvCxnSpPr>
        <xdr:cNvPr id="310" name="直線コネクタ 309">
          <a:extLst>
            <a:ext uri="{FF2B5EF4-FFF2-40B4-BE49-F238E27FC236}">
              <a16:creationId xmlns:a16="http://schemas.microsoft.com/office/drawing/2014/main" id="{F7EF9617-BEF8-4D5F-94A4-BDDF8E44EF40}"/>
            </a:ext>
          </a:extLst>
        </xdr:cNvPr>
        <xdr:cNvCxnSpPr/>
      </xdr:nvCxnSpPr>
      <xdr:spPr>
        <a:xfrm>
          <a:off x="2908300" y="147027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65677</xdr:rowOff>
    </xdr:from>
    <xdr:to>
      <xdr:col>10</xdr:col>
      <xdr:colOff>165100</xdr:colOff>
      <xdr:row>85</xdr:row>
      <xdr:rowOff>167277</xdr:rowOff>
    </xdr:to>
    <xdr:sp macro="" textlink="">
      <xdr:nvSpPr>
        <xdr:cNvPr id="311" name="楕円 310">
          <a:extLst>
            <a:ext uri="{FF2B5EF4-FFF2-40B4-BE49-F238E27FC236}">
              <a16:creationId xmlns:a16="http://schemas.microsoft.com/office/drawing/2014/main" id="{F4C96849-CAA1-458B-A49E-0337159B7CE0}"/>
            </a:ext>
          </a:extLst>
        </xdr:cNvPr>
        <xdr:cNvSpPr/>
      </xdr:nvSpPr>
      <xdr:spPr>
        <a:xfrm>
          <a:off x="1968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116477</xdr:rowOff>
    </xdr:from>
    <xdr:to>
      <xdr:col>15</xdr:col>
      <xdr:colOff>50800</xdr:colOff>
      <xdr:row>85</xdr:row>
      <xdr:rowOff>129539</xdr:rowOff>
    </xdr:to>
    <xdr:cxnSp macro="">
      <xdr:nvCxnSpPr>
        <xdr:cNvPr id="312" name="直線コネクタ 311">
          <a:extLst>
            <a:ext uri="{FF2B5EF4-FFF2-40B4-BE49-F238E27FC236}">
              <a16:creationId xmlns:a16="http://schemas.microsoft.com/office/drawing/2014/main" id="{6E9F6C2D-C599-43F3-915C-61393EE79218}"/>
            </a:ext>
          </a:extLst>
        </xdr:cNvPr>
        <xdr:cNvCxnSpPr/>
      </xdr:nvCxnSpPr>
      <xdr:spPr>
        <a:xfrm>
          <a:off x="2019300" y="146897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42818</xdr:rowOff>
    </xdr:from>
    <xdr:to>
      <xdr:col>6</xdr:col>
      <xdr:colOff>38100</xdr:colOff>
      <xdr:row>85</xdr:row>
      <xdr:rowOff>144418</xdr:rowOff>
    </xdr:to>
    <xdr:sp macro="" textlink="">
      <xdr:nvSpPr>
        <xdr:cNvPr id="313" name="楕円 312">
          <a:extLst>
            <a:ext uri="{FF2B5EF4-FFF2-40B4-BE49-F238E27FC236}">
              <a16:creationId xmlns:a16="http://schemas.microsoft.com/office/drawing/2014/main" id="{168D0BDE-2DCC-4A23-89C4-BFBE8F048023}"/>
            </a:ext>
          </a:extLst>
        </xdr:cNvPr>
        <xdr:cNvSpPr/>
      </xdr:nvSpPr>
      <xdr:spPr>
        <a:xfrm>
          <a:off x="1079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93618</xdr:rowOff>
    </xdr:from>
    <xdr:to>
      <xdr:col>10</xdr:col>
      <xdr:colOff>114300</xdr:colOff>
      <xdr:row>85</xdr:row>
      <xdr:rowOff>116477</xdr:rowOff>
    </xdr:to>
    <xdr:cxnSp macro="">
      <xdr:nvCxnSpPr>
        <xdr:cNvPr id="314" name="直線コネクタ 313">
          <a:extLst>
            <a:ext uri="{FF2B5EF4-FFF2-40B4-BE49-F238E27FC236}">
              <a16:creationId xmlns:a16="http://schemas.microsoft.com/office/drawing/2014/main" id="{4DEBBB4B-8462-464E-BF84-DFC3B8F5206E}"/>
            </a:ext>
          </a:extLst>
        </xdr:cNvPr>
        <xdr:cNvCxnSpPr/>
      </xdr:nvCxnSpPr>
      <xdr:spPr>
        <a:xfrm>
          <a:off x="1130300" y="146668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7C15CDCF-7CE0-404A-A895-D72CDF6BB426}"/>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628E888A-A47A-4FE5-8D6D-3368BC8AB88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5B27D37E-7789-479F-8673-789F7DC9C954}"/>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AF36EE97-2E4B-4193-B263-A649F116E394}"/>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6548</xdr:rowOff>
    </xdr:from>
    <xdr:ext cx="405111" cy="259045"/>
    <xdr:sp macro="" textlink="">
      <xdr:nvSpPr>
        <xdr:cNvPr id="319" name="n_1mainValue【公営住宅】&#10;有形固定資産減価償却率">
          <a:extLst>
            <a:ext uri="{FF2B5EF4-FFF2-40B4-BE49-F238E27FC236}">
              <a16:creationId xmlns:a16="http://schemas.microsoft.com/office/drawing/2014/main" id="{77EC10BE-CE82-4013-9F26-8FD47E0B922F}"/>
            </a:ext>
          </a:extLst>
        </xdr:cNvPr>
        <xdr:cNvSpPr txBox="1"/>
      </xdr:nvSpPr>
      <xdr:spPr>
        <a:xfrm>
          <a:off x="35820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320" name="n_2mainValue【公営住宅】&#10;有形固定資産減価償却率">
          <a:extLst>
            <a:ext uri="{FF2B5EF4-FFF2-40B4-BE49-F238E27FC236}">
              <a16:creationId xmlns:a16="http://schemas.microsoft.com/office/drawing/2014/main" id="{49F9B5BC-10B7-4050-9633-C0D4E64623E6}"/>
            </a:ext>
          </a:extLst>
        </xdr:cNvPr>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158404</xdr:rowOff>
    </xdr:from>
    <xdr:ext cx="405111" cy="259045"/>
    <xdr:sp macro="" textlink="">
      <xdr:nvSpPr>
        <xdr:cNvPr id="321" name="n_3mainValue【公営住宅】&#10;有形固定資産減価償却率">
          <a:extLst>
            <a:ext uri="{FF2B5EF4-FFF2-40B4-BE49-F238E27FC236}">
              <a16:creationId xmlns:a16="http://schemas.microsoft.com/office/drawing/2014/main" id="{CD19448C-FF84-4DF8-B078-5C0B2F830223}"/>
            </a:ext>
          </a:extLst>
        </xdr:cNvPr>
        <xdr:cNvSpPr txBox="1"/>
      </xdr:nvSpPr>
      <xdr:spPr>
        <a:xfrm>
          <a:off x="1816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135545</xdr:rowOff>
    </xdr:from>
    <xdr:ext cx="405111" cy="259045"/>
    <xdr:sp macro="" textlink="">
      <xdr:nvSpPr>
        <xdr:cNvPr id="322" name="n_4mainValue【公営住宅】&#10;有形固定資産減価償却率">
          <a:extLst>
            <a:ext uri="{FF2B5EF4-FFF2-40B4-BE49-F238E27FC236}">
              <a16:creationId xmlns:a16="http://schemas.microsoft.com/office/drawing/2014/main" id="{D76C7376-D8AD-4310-8288-E7544CFB6457}"/>
            </a:ext>
          </a:extLst>
        </xdr:cNvPr>
        <xdr:cNvSpPr txBox="1"/>
      </xdr:nvSpPr>
      <xdr:spPr>
        <a:xfrm>
          <a:off x="927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0B407A1-A7DE-43ED-91E6-0E09F8D02D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6CE88B8-44D4-4892-98DC-056B14A753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B8C9153-FF16-447D-9E77-58334DC2AD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96C954E-5F38-4D33-83E3-6A3484222B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461B4AC-9DC2-4719-951C-E0861473B1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290A55B-AFF4-453D-83BD-B04387E0CA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91A20D5-B894-488A-AC92-5D296A04D1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8496E8E-43C5-4BB4-97F0-955C633D75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AF62CF2-6236-4B28-BCD3-D2A106244E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22E73DF-7583-4D21-BD62-3AF628F32F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2B32F7E-62BF-4693-9095-BD026A9B762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5ED2CF6D-F832-4874-BA5F-3EABEC00B5B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C2A7C3-7C22-4476-A79C-8CC51A069F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6EEC9926-359B-497D-95CB-23C41995771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E54F2196-1E4D-47F0-AE99-A4239FB7555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F5968C7-D2CF-43DD-A4C5-3EFB3BC6349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CE2A67E-A57C-4703-A292-6230BA5AFDA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8407B5D-8E27-407A-9CD3-B9529E7BD45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ADA3E57-2C5D-4129-95E3-B2FA35797B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559280A-40AB-4A1F-9191-A3161371596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1DF69C3-4A94-4EED-B0AF-E3117E839F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B74DB137-2472-47BA-AA82-0E2B18BE67F7}"/>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91405AEA-6B1F-4F6C-A3FE-43B36FDBA182}"/>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7E3A52FA-CF0B-429E-B08F-9DCA99ECC178}"/>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B8BD4029-B5CE-4ADB-9277-EF5A7323363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853B9994-7650-4EE5-B4B0-BB02690C6A5B}"/>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B1322EE1-DC62-4658-8B54-6C804F2B5AC9}"/>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C6F772CA-53DA-4740-A6B7-CFFC80A5D91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2FBEBEDF-92CE-4E8A-B94C-D649A7BFC69E}"/>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77515273-11E9-4D3E-BE9C-A0309E3E6F2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B519C854-2769-4A8E-B0D9-931E82C2B9A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34B1BF8-7EB1-4159-B866-075ABB32082B}"/>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DA52B90-0A43-4D90-A3E9-FE5BF175DE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1CDFEF1-A5F4-4726-B187-2477CFD27E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76BDB8-1D2E-49A6-AEAB-0161E6868A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85DE9B4-4262-4F06-961C-2B7DDE5E17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728FD72-30B0-4DE1-BD42-F47FCA6131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360" name="楕円 359">
          <a:extLst>
            <a:ext uri="{FF2B5EF4-FFF2-40B4-BE49-F238E27FC236}">
              <a16:creationId xmlns:a16="http://schemas.microsoft.com/office/drawing/2014/main" id="{D382DED2-2405-4C5E-9B0C-E437D042CC37}"/>
            </a:ext>
          </a:extLst>
        </xdr:cNvPr>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a:extLst>
            <a:ext uri="{FF2B5EF4-FFF2-40B4-BE49-F238E27FC236}">
              <a16:creationId xmlns:a16="http://schemas.microsoft.com/office/drawing/2014/main" id="{89A37795-818A-42D3-A40B-1872D59D1529}"/>
            </a:ext>
          </a:extLst>
        </xdr:cNvPr>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39193</xdr:rowOff>
    </xdr:from>
    <xdr:to>
      <xdr:col>50</xdr:col>
      <xdr:colOff>165100</xdr:colOff>
      <xdr:row>85</xdr:row>
      <xdr:rowOff>140793</xdr:rowOff>
    </xdr:to>
    <xdr:sp macro="" textlink="">
      <xdr:nvSpPr>
        <xdr:cNvPr id="362" name="楕円 361">
          <a:extLst>
            <a:ext uri="{FF2B5EF4-FFF2-40B4-BE49-F238E27FC236}">
              <a16:creationId xmlns:a16="http://schemas.microsoft.com/office/drawing/2014/main" id="{80F7F9BB-B7F2-4CCD-A56F-3376773C134A}"/>
            </a:ext>
          </a:extLst>
        </xdr:cNvPr>
        <xdr:cNvSpPr/>
      </xdr:nvSpPr>
      <xdr:spPr>
        <a:xfrm>
          <a:off x="9588500" y="14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89536</xdr:rowOff>
    </xdr:from>
    <xdr:to>
      <xdr:col>55</xdr:col>
      <xdr:colOff>0</xdr:colOff>
      <xdr:row>85</xdr:row>
      <xdr:rowOff>89993</xdr:rowOff>
    </xdr:to>
    <xdr:cxnSp macro="">
      <xdr:nvCxnSpPr>
        <xdr:cNvPr id="363" name="直線コネクタ 362">
          <a:extLst>
            <a:ext uri="{FF2B5EF4-FFF2-40B4-BE49-F238E27FC236}">
              <a16:creationId xmlns:a16="http://schemas.microsoft.com/office/drawing/2014/main" id="{E0E691DD-12FD-412D-86AE-E3C8BF536B14}"/>
            </a:ext>
          </a:extLst>
        </xdr:cNvPr>
        <xdr:cNvCxnSpPr/>
      </xdr:nvCxnSpPr>
      <xdr:spPr>
        <a:xfrm flipV="1">
          <a:off x="9639300" y="1466278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32562</xdr:rowOff>
    </xdr:from>
    <xdr:to>
      <xdr:col>46</xdr:col>
      <xdr:colOff>38100</xdr:colOff>
      <xdr:row>85</xdr:row>
      <xdr:rowOff>134162</xdr:rowOff>
    </xdr:to>
    <xdr:sp macro="" textlink="">
      <xdr:nvSpPr>
        <xdr:cNvPr id="364" name="楕円 363">
          <a:extLst>
            <a:ext uri="{FF2B5EF4-FFF2-40B4-BE49-F238E27FC236}">
              <a16:creationId xmlns:a16="http://schemas.microsoft.com/office/drawing/2014/main" id="{9D056EED-437E-49EC-9FE0-F2EFC072F1DE}"/>
            </a:ext>
          </a:extLst>
        </xdr:cNvPr>
        <xdr:cNvSpPr/>
      </xdr:nvSpPr>
      <xdr:spPr>
        <a:xfrm>
          <a:off x="8699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83362</xdr:rowOff>
    </xdr:from>
    <xdr:to>
      <xdr:col>50</xdr:col>
      <xdr:colOff>114300</xdr:colOff>
      <xdr:row>85</xdr:row>
      <xdr:rowOff>89993</xdr:rowOff>
    </xdr:to>
    <xdr:cxnSp macro="">
      <xdr:nvCxnSpPr>
        <xdr:cNvPr id="365" name="直線コネクタ 364">
          <a:extLst>
            <a:ext uri="{FF2B5EF4-FFF2-40B4-BE49-F238E27FC236}">
              <a16:creationId xmlns:a16="http://schemas.microsoft.com/office/drawing/2014/main" id="{65833315-1CAD-48D6-AB14-468DF4616C6B}"/>
            </a:ext>
          </a:extLst>
        </xdr:cNvPr>
        <xdr:cNvCxnSpPr/>
      </xdr:nvCxnSpPr>
      <xdr:spPr>
        <a:xfrm>
          <a:off x="8750300" y="1465661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31192</xdr:rowOff>
    </xdr:from>
    <xdr:to>
      <xdr:col>41</xdr:col>
      <xdr:colOff>101600</xdr:colOff>
      <xdr:row>85</xdr:row>
      <xdr:rowOff>132792</xdr:rowOff>
    </xdr:to>
    <xdr:sp macro="" textlink="">
      <xdr:nvSpPr>
        <xdr:cNvPr id="366" name="楕円 365">
          <a:extLst>
            <a:ext uri="{FF2B5EF4-FFF2-40B4-BE49-F238E27FC236}">
              <a16:creationId xmlns:a16="http://schemas.microsoft.com/office/drawing/2014/main" id="{0CFF4226-9F56-4AE5-BB8A-571CE6754516}"/>
            </a:ext>
          </a:extLst>
        </xdr:cNvPr>
        <xdr:cNvSpPr/>
      </xdr:nvSpPr>
      <xdr:spPr>
        <a:xfrm>
          <a:off x="7810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81992</xdr:rowOff>
    </xdr:from>
    <xdr:to>
      <xdr:col>45</xdr:col>
      <xdr:colOff>177800</xdr:colOff>
      <xdr:row>85</xdr:row>
      <xdr:rowOff>83362</xdr:rowOff>
    </xdr:to>
    <xdr:cxnSp macro="">
      <xdr:nvCxnSpPr>
        <xdr:cNvPr id="367" name="直線コネクタ 366">
          <a:extLst>
            <a:ext uri="{FF2B5EF4-FFF2-40B4-BE49-F238E27FC236}">
              <a16:creationId xmlns:a16="http://schemas.microsoft.com/office/drawing/2014/main" id="{F0E0F2AA-A0E4-4AD1-907A-D248E2D92A82}"/>
            </a:ext>
          </a:extLst>
        </xdr:cNvPr>
        <xdr:cNvCxnSpPr/>
      </xdr:nvCxnSpPr>
      <xdr:spPr>
        <a:xfrm>
          <a:off x="7861300" y="1465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31648</xdr:rowOff>
    </xdr:from>
    <xdr:to>
      <xdr:col>36</xdr:col>
      <xdr:colOff>165100</xdr:colOff>
      <xdr:row>85</xdr:row>
      <xdr:rowOff>133248</xdr:rowOff>
    </xdr:to>
    <xdr:sp macro="" textlink="">
      <xdr:nvSpPr>
        <xdr:cNvPr id="368" name="楕円 367">
          <a:extLst>
            <a:ext uri="{FF2B5EF4-FFF2-40B4-BE49-F238E27FC236}">
              <a16:creationId xmlns:a16="http://schemas.microsoft.com/office/drawing/2014/main" id="{A07AA07E-7AE0-4755-B405-69BD16307045}"/>
            </a:ext>
          </a:extLst>
        </xdr:cNvPr>
        <xdr:cNvSpPr/>
      </xdr:nvSpPr>
      <xdr:spPr>
        <a:xfrm>
          <a:off x="6921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81992</xdr:rowOff>
    </xdr:from>
    <xdr:to>
      <xdr:col>41</xdr:col>
      <xdr:colOff>50800</xdr:colOff>
      <xdr:row>85</xdr:row>
      <xdr:rowOff>82448</xdr:rowOff>
    </xdr:to>
    <xdr:cxnSp macro="">
      <xdr:nvCxnSpPr>
        <xdr:cNvPr id="369" name="直線コネクタ 368">
          <a:extLst>
            <a:ext uri="{FF2B5EF4-FFF2-40B4-BE49-F238E27FC236}">
              <a16:creationId xmlns:a16="http://schemas.microsoft.com/office/drawing/2014/main" id="{A89FC16D-2107-489E-8C89-4015CE96C498}"/>
            </a:ext>
          </a:extLst>
        </xdr:cNvPr>
        <xdr:cNvCxnSpPr/>
      </xdr:nvCxnSpPr>
      <xdr:spPr>
        <a:xfrm flipV="1">
          <a:off x="6972300" y="1465524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79074ED2-26EA-4CC6-A388-6DDBD93E0D72}"/>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AC06E654-E0E3-48D8-AEF3-3754767D3363}"/>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C234EE1-8047-4E4F-8BE4-77A6B8BB0597}"/>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10F52667-21E7-4809-A9F0-268D2E7E957C}"/>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131920</xdr:rowOff>
    </xdr:from>
    <xdr:ext cx="469744" cy="259045"/>
    <xdr:sp macro="" textlink="">
      <xdr:nvSpPr>
        <xdr:cNvPr id="374" name="n_1mainValue【公営住宅】&#10;一人当たり面積">
          <a:extLst>
            <a:ext uri="{FF2B5EF4-FFF2-40B4-BE49-F238E27FC236}">
              <a16:creationId xmlns:a16="http://schemas.microsoft.com/office/drawing/2014/main" id="{E7C156F8-00CF-4C41-BA75-6CB05271C0AE}"/>
            </a:ext>
          </a:extLst>
        </xdr:cNvPr>
        <xdr:cNvSpPr txBox="1"/>
      </xdr:nvSpPr>
      <xdr:spPr>
        <a:xfrm>
          <a:off x="9391727" y="147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125289</xdr:rowOff>
    </xdr:from>
    <xdr:ext cx="469744" cy="259045"/>
    <xdr:sp macro="" textlink="">
      <xdr:nvSpPr>
        <xdr:cNvPr id="375" name="n_2mainValue【公営住宅】&#10;一人当たり面積">
          <a:extLst>
            <a:ext uri="{FF2B5EF4-FFF2-40B4-BE49-F238E27FC236}">
              <a16:creationId xmlns:a16="http://schemas.microsoft.com/office/drawing/2014/main" id="{6D269197-CFB5-406F-B03E-01BFCAC60E0F}"/>
            </a:ext>
          </a:extLst>
        </xdr:cNvPr>
        <xdr:cNvSpPr txBox="1"/>
      </xdr:nvSpPr>
      <xdr:spPr>
        <a:xfrm>
          <a:off x="8515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149319</xdr:rowOff>
    </xdr:from>
    <xdr:ext cx="469744" cy="259045"/>
    <xdr:sp macro="" textlink="">
      <xdr:nvSpPr>
        <xdr:cNvPr id="376" name="n_3mainValue【公営住宅】&#10;一人当たり面積">
          <a:extLst>
            <a:ext uri="{FF2B5EF4-FFF2-40B4-BE49-F238E27FC236}">
              <a16:creationId xmlns:a16="http://schemas.microsoft.com/office/drawing/2014/main" id="{148FB441-6E5F-4355-8E89-EB730DA50611}"/>
            </a:ext>
          </a:extLst>
        </xdr:cNvPr>
        <xdr:cNvSpPr txBox="1"/>
      </xdr:nvSpPr>
      <xdr:spPr>
        <a:xfrm>
          <a:off x="7626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124375</xdr:rowOff>
    </xdr:from>
    <xdr:ext cx="469744" cy="259045"/>
    <xdr:sp macro="" textlink="">
      <xdr:nvSpPr>
        <xdr:cNvPr id="377" name="n_4mainValue【公営住宅】&#10;一人当たり面積">
          <a:extLst>
            <a:ext uri="{FF2B5EF4-FFF2-40B4-BE49-F238E27FC236}">
              <a16:creationId xmlns:a16="http://schemas.microsoft.com/office/drawing/2014/main" id="{0AEE92E0-811E-4C31-BDD3-702776E25213}"/>
            </a:ext>
          </a:extLst>
        </xdr:cNvPr>
        <xdr:cNvSpPr txBox="1"/>
      </xdr:nvSpPr>
      <xdr:spPr>
        <a:xfrm>
          <a:off x="6737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2ACC2CE-096C-4D67-9FE0-73DF8B8956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A1B8DF2-A653-41A6-A6C5-7425A6B20B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BF98E7B-48A5-4075-888C-B69BF91597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9DACE98-8C68-4763-94C9-9E5B21B3CE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70E60C6-674E-4204-9709-37CE6E86CE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E1A81B0-D485-4A71-BC33-50A2343D75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E403C77-9E2E-4A2A-849C-03083972FE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50DC1FD-EC9A-4FB3-9FCE-0A7F1D49C0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77A22B7-E601-426B-9E6F-ACFAC6E2A4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9D0AFC5-FA31-47B5-8896-89589A6F89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352E84D0-F57F-4333-ADD8-FBCA864608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57A5B85D-F2AA-4BC6-9A39-6CE4E9B264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F0394585-6D28-4A55-B965-1322E5CA3D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EBAD630-155B-4F88-B2F3-120B6DBA89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DCA5D54E-23D1-4A12-8875-8E90C319B9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7B002CD-1CF7-403C-8577-DA0D1BB3FF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9A986C1-2FE7-4C65-9F31-72AC26A09F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547701BA-71ED-4288-A3B4-29A0B1DAF0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6959C46-E958-41E2-AEEE-09749E6C88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2FA9DC2-B224-4DC1-B6ED-B7EAD575C8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A127DC1-1B3B-4ADA-A761-B70F83B6A6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0D3E7E1-B5AE-4D80-B1F3-467944EC19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3552293E-A943-4FDB-9B04-D6AED7B546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CF30F64-D490-415A-9E31-A21DB4C14A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E898A2A-24EA-41B6-A48A-B822C826ED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BBD6BC9-6C22-4413-9CDD-9660F4F4C0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53CF5C12-5958-459A-B577-51896D3ADEA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5E3616BD-97AA-4F76-8E3C-96C2A1B5CD7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532155A6-782D-4B56-96AF-D3F4F8203B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542E5FB2-CC34-4510-938D-16B171BF6D5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49744919-A659-4937-BC58-DB7A73D9A74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6E003EC0-55D7-4382-88CF-F7C8611F46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E6277AAB-9580-4033-9842-D85325376A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FDAEF375-BBBD-412C-A402-23F87392D04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547ADF8E-FEF9-49D9-8FD1-FD452595D37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E587B929-AC1D-4F1C-A2A2-39A4C73F0E3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3DCF9664-3BB3-4E09-97B1-C8D6897388E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353DE91-A39C-4C00-8C5D-4E243B6B36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693A056-D62B-4093-BB33-4D0772BBD6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5957859F-F0C5-4B1B-9DDD-2F32E4E093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2CF9FEA5-D24B-4FA4-8068-7495AF00EB11}"/>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BC9C2E8F-BE1C-46BD-9513-162D400BF4D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8733510A-8C0D-4241-BD09-5F786269B07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8EB6192D-6157-43A6-A136-14CE16463C52}"/>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6CEE0B81-E57B-4A28-A8D7-5A96B19EA6C8}"/>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A35D6AE0-A9A7-4D04-8819-1CC3777BD4CD}"/>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A72FD48D-35A5-49F6-954E-EA659BEA3CF8}"/>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8F4083BD-C89A-4D45-916C-DBFD2B0AAA02}"/>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BD420E11-91BE-471D-94C8-11CEB8AAE482}"/>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7724CB2C-33ED-4602-BE8D-D3B433AD6C2C}"/>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128A9979-CB14-4D58-ACB1-D5E5718D9AF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86E8100-72B5-4AEC-B442-117026DD1A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73D44EC-06D5-479F-8D21-1011C1AD30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D539FD2-7848-4E7C-821E-F1935230E0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BFA45BF-497A-4EB6-B6E0-820BE76D14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92160F3-BA48-401B-996C-C7810DD547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34" name="楕円 433">
          <a:extLst>
            <a:ext uri="{FF2B5EF4-FFF2-40B4-BE49-F238E27FC236}">
              <a16:creationId xmlns:a16="http://schemas.microsoft.com/office/drawing/2014/main" id="{E21D690C-A840-4F1A-8857-AF10C0DFDC40}"/>
            </a:ext>
          </a:extLst>
        </xdr:cNvPr>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2F78B6B-1D50-4AB3-A618-D6F9D7606DDD}"/>
            </a:ext>
          </a:extLst>
        </xdr:cNvPr>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88265</xdr:rowOff>
    </xdr:from>
    <xdr:to>
      <xdr:col>81</xdr:col>
      <xdr:colOff>101600</xdr:colOff>
      <xdr:row>35</xdr:row>
      <xdr:rowOff>18415</xdr:rowOff>
    </xdr:to>
    <xdr:sp macro="" textlink="">
      <xdr:nvSpPr>
        <xdr:cNvPr id="436" name="楕円 435">
          <a:extLst>
            <a:ext uri="{FF2B5EF4-FFF2-40B4-BE49-F238E27FC236}">
              <a16:creationId xmlns:a16="http://schemas.microsoft.com/office/drawing/2014/main" id="{AA519FC9-E52C-4473-B38C-E074D186A8FE}"/>
            </a:ext>
          </a:extLst>
        </xdr:cNvPr>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139065</xdr:rowOff>
    </xdr:from>
    <xdr:to>
      <xdr:col>85</xdr:col>
      <xdr:colOff>127000</xdr:colOff>
      <xdr:row>35</xdr:row>
      <xdr:rowOff>7620</xdr:rowOff>
    </xdr:to>
    <xdr:cxnSp macro="">
      <xdr:nvCxnSpPr>
        <xdr:cNvPr id="437" name="直線コネクタ 436">
          <a:extLst>
            <a:ext uri="{FF2B5EF4-FFF2-40B4-BE49-F238E27FC236}">
              <a16:creationId xmlns:a16="http://schemas.microsoft.com/office/drawing/2014/main" id="{680FBCBA-A3CB-4DFB-AA51-DDBE5417AA11}"/>
            </a:ext>
          </a:extLst>
        </xdr:cNvPr>
        <xdr:cNvCxnSpPr/>
      </xdr:nvCxnSpPr>
      <xdr:spPr>
        <a:xfrm>
          <a:off x="15481300" y="59683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141605</xdr:rowOff>
    </xdr:from>
    <xdr:to>
      <xdr:col>76</xdr:col>
      <xdr:colOff>165100</xdr:colOff>
      <xdr:row>35</xdr:row>
      <xdr:rowOff>71755</xdr:rowOff>
    </xdr:to>
    <xdr:sp macro="" textlink="">
      <xdr:nvSpPr>
        <xdr:cNvPr id="438" name="楕円 437">
          <a:extLst>
            <a:ext uri="{FF2B5EF4-FFF2-40B4-BE49-F238E27FC236}">
              <a16:creationId xmlns:a16="http://schemas.microsoft.com/office/drawing/2014/main" id="{AF538BE6-0672-43C3-BCC2-D2523AD33202}"/>
            </a:ext>
          </a:extLst>
        </xdr:cNvPr>
        <xdr:cNvSpPr/>
      </xdr:nvSpPr>
      <xdr:spPr>
        <a:xfrm>
          <a:off x="1454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139065</xdr:rowOff>
    </xdr:from>
    <xdr:to>
      <xdr:col>81</xdr:col>
      <xdr:colOff>50800</xdr:colOff>
      <xdr:row>35</xdr:row>
      <xdr:rowOff>20955</xdr:rowOff>
    </xdr:to>
    <xdr:cxnSp macro="">
      <xdr:nvCxnSpPr>
        <xdr:cNvPr id="439" name="直線コネクタ 438">
          <a:extLst>
            <a:ext uri="{FF2B5EF4-FFF2-40B4-BE49-F238E27FC236}">
              <a16:creationId xmlns:a16="http://schemas.microsoft.com/office/drawing/2014/main" id="{E42ABA53-BC91-4B1C-810F-E518BEDC94F3}"/>
            </a:ext>
          </a:extLst>
        </xdr:cNvPr>
        <xdr:cNvCxnSpPr/>
      </xdr:nvCxnSpPr>
      <xdr:spPr>
        <a:xfrm flipV="1">
          <a:off x="14592300" y="59683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164465</xdr:rowOff>
    </xdr:from>
    <xdr:to>
      <xdr:col>72</xdr:col>
      <xdr:colOff>38100</xdr:colOff>
      <xdr:row>41</xdr:row>
      <xdr:rowOff>94615</xdr:rowOff>
    </xdr:to>
    <xdr:sp macro="" textlink="">
      <xdr:nvSpPr>
        <xdr:cNvPr id="440" name="楕円 439">
          <a:extLst>
            <a:ext uri="{FF2B5EF4-FFF2-40B4-BE49-F238E27FC236}">
              <a16:creationId xmlns:a16="http://schemas.microsoft.com/office/drawing/2014/main" id="{95F5C348-1650-4A87-AFAE-B757FCD1E575}"/>
            </a:ext>
          </a:extLst>
        </xdr:cNvPr>
        <xdr:cNvSpPr/>
      </xdr:nvSpPr>
      <xdr:spPr>
        <a:xfrm>
          <a:off x="13652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20955</xdr:rowOff>
    </xdr:from>
    <xdr:to>
      <xdr:col>76</xdr:col>
      <xdr:colOff>114300</xdr:colOff>
      <xdr:row>41</xdr:row>
      <xdr:rowOff>43815</xdr:rowOff>
    </xdr:to>
    <xdr:cxnSp macro="">
      <xdr:nvCxnSpPr>
        <xdr:cNvPr id="441" name="直線コネクタ 440">
          <a:extLst>
            <a:ext uri="{FF2B5EF4-FFF2-40B4-BE49-F238E27FC236}">
              <a16:creationId xmlns:a16="http://schemas.microsoft.com/office/drawing/2014/main" id="{8AB065B4-FA1F-4D91-890C-C91ECC9E6DA0}"/>
            </a:ext>
          </a:extLst>
        </xdr:cNvPr>
        <xdr:cNvCxnSpPr/>
      </xdr:nvCxnSpPr>
      <xdr:spPr>
        <a:xfrm flipV="1">
          <a:off x="13703300" y="6021705"/>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21590</xdr:rowOff>
    </xdr:from>
    <xdr:to>
      <xdr:col>67</xdr:col>
      <xdr:colOff>101600</xdr:colOff>
      <xdr:row>41</xdr:row>
      <xdr:rowOff>123190</xdr:rowOff>
    </xdr:to>
    <xdr:sp macro="" textlink="">
      <xdr:nvSpPr>
        <xdr:cNvPr id="442" name="楕円 441">
          <a:extLst>
            <a:ext uri="{FF2B5EF4-FFF2-40B4-BE49-F238E27FC236}">
              <a16:creationId xmlns:a16="http://schemas.microsoft.com/office/drawing/2014/main" id="{6CF4AC53-A08A-45CC-8739-54434716A297}"/>
            </a:ext>
          </a:extLst>
        </xdr:cNvPr>
        <xdr:cNvSpPr/>
      </xdr:nvSpPr>
      <xdr:spPr>
        <a:xfrm>
          <a:off x="1276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43815</xdr:rowOff>
    </xdr:from>
    <xdr:to>
      <xdr:col>71</xdr:col>
      <xdr:colOff>177800</xdr:colOff>
      <xdr:row>41</xdr:row>
      <xdr:rowOff>72390</xdr:rowOff>
    </xdr:to>
    <xdr:cxnSp macro="">
      <xdr:nvCxnSpPr>
        <xdr:cNvPr id="443" name="直線コネクタ 442">
          <a:extLst>
            <a:ext uri="{FF2B5EF4-FFF2-40B4-BE49-F238E27FC236}">
              <a16:creationId xmlns:a16="http://schemas.microsoft.com/office/drawing/2014/main" id="{28F38B2D-119D-4085-A859-B30738C1422B}"/>
            </a:ext>
          </a:extLst>
        </xdr:cNvPr>
        <xdr:cNvCxnSpPr/>
      </xdr:nvCxnSpPr>
      <xdr:spPr>
        <a:xfrm flipV="1">
          <a:off x="12814300" y="7073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64AC630-54AF-49BA-A982-9FC4A2D78355}"/>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457D51B9-CA31-49F2-916F-6AB208242826}"/>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70A2D0A9-E48F-4788-BED3-5D819E9EFF28}"/>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9A055DDC-EAB6-47BC-9D08-8828A472E653}"/>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34942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DBFF776E-09A6-4FD3-A2C3-A7653BF427FC}"/>
            </a:ext>
          </a:extLst>
        </xdr:cNvPr>
        <xdr:cNvSpPr txBox="1"/>
      </xdr:nvSpPr>
      <xdr:spPr>
        <a:xfrm>
          <a:off x="15266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88282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68CB28D1-A813-481A-9A02-520A2C8038C8}"/>
            </a:ext>
          </a:extLst>
        </xdr:cNvPr>
        <xdr:cNvSpPr txBox="1"/>
      </xdr:nvSpPr>
      <xdr:spPr>
        <a:xfrm>
          <a:off x="14389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85742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7C470F4-00C1-4548-8D92-8034A61674F4}"/>
            </a:ext>
          </a:extLst>
        </xdr:cNvPr>
        <xdr:cNvSpPr txBox="1"/>
      </xdr:nvSpPr>
      <xdr:spPr>
        <a:xfrm>
          <a:off x="135007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114317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5678FEB-6DEE-464D-B81E-6ACAB73C45C6}"/>
            </a:ext>
          </a:extLst>
        </xdr:cNvPr>
        <xdr:cNvSpPr txBox="1"/>
      </xdr:nvSpPr>
      <xdr:spPr>
        <a:xfrm>
          <a:off x="12611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99FC340-3321-4001-92FA-BD5E320FE2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0FFC8DC-4DEC-4881-85E6-A1D1064A01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2FC4EA4-33C0-49E7-BA2D-BFA5CB12A7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D41D7B7-6CFA-41A8-9239-0FCCCA2189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0272442-0EE9-4CC3-ABEB-1FCF15E18A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BE048A05-594E-437B-A362-2A26E26882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C4D0C9D-3DC0-4764-978C-522A346FD0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F75BB44-EC58-41E3-B142-6979F1DD63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DB4AFFF3-4DB4-406B-AB99-8552BF0793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21E97F0-2C7F-46AC-A9F3-5A3EB3C331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9009F025-9C16-4242-9079-F31F7C0A2E7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D05B9E26-3EF0-47C2-9442-C28AD0E182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D8838941-F523-46A5-BCB5-08FF1810AA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63610526-63EC-43BF-97F4-A6E994D0606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63C0FA5-D2E0-4762-9E38-B3B3097886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33F41B3-B615-4952-84DE-72A76FB81E4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87DEFC5-9EAF-465F-A901-D506EBDA894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6F1EE4B5-34D5-4F64-B7F0-47C257999FB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FC7D5D2-6593-49B2-A000-F3ED837A05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3C37F1B-EF70-44C4-B010-A621377CE4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9B92ED51-FEBD-485E-AE31-D940CB2B1A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66610962-9AE3-4315-A4A2-07CF5374D178}"/>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711AA79-DD28-44B8-90D7-71E8FCA20A3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CF3C2A58-144D-4388-9538-1DB10892673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6EB51E1-418E-48A5-9EE7-2217351F84B8}"/>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8FCB2183-4C1A-41A2-9A35-900B4A797825}"/>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0EF4310-A22B-43B2-8840-0AABDB1F4C61}"/>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22D540A-3F09-4B3B-A481-25132ECBDC63}"/>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CCF18733-7D0C-4352-8D38-2C69165AA77B}"/>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308818F0-E942-4800-917A-1A0551806BE4}"/>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22B7B21F-CF33-4A2D-89C0-B13BF0D04702}"/>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378A941D-1CDD-4C5D-8E48-4AE8F137C30A}"/>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4A8B15-C294-42A6-93E7-25BAB2688D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405F5F7-DB13-4F09-8AD7-71399CA7A6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C0009C8-922E-475F-89F2-CDE21FE55F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40FEF30-1BC6-4C05-BDB6-4363A62A14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77CD2C9-FD73-45DC-BA9A-18DB94CDC5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89" name="楕円 488">
          <a:extLst>
            <a:ext uri="{FF2B5EF4-FFF2-40B4-BE49-F238E27FC236}">
              <a16:creationId xmlns:a16="http://schemas.microsoft.com/office/drawing/2014/main" id="{009AC59B-CAF7-4ABF-AA36-9AE46C8BE805}"/>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87139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50F9510-505E-4519-B876-3249A26CEE7B}"/>
            </a:ext>
          </a:extLst>
        </xdr:cNvPr>
        <xdr:cNvSpPr txBox="1"/>
      </xdr:nvSpPr>
      <xdr:spPr>
        <a:xfrm>
          <a:off x="22199600"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66548</xdr:rowOff>
    </xdr:from>
    <xdr:to>
      <xdr:col>112</xdr:col>
      <xdr:colOff>38100</xdr:colOff>
      <xdr:row>39</xdr:row>
      <xdr:rowOff>168148</xdr:rowOff>
    </xdr:to>
    <xdr:sp macro="" textlink="">
      <xdr:nvSpPr>
        <xdr:cNvPr id="491" name="楕円 490">
          <a:extLst>
            <a:ext uri="{FF2B5EF4-FFF2-40B4-BE49-F238E27FC236}">
              <a16:creationId xmlns:a16="http://schemas.microsoft.com/office/drawing/2014/main" id="{76F1B8F3-62E0-49CE-9ED0-24F01FCFB47A}"/>
            </a:ext>
          </a:extLst>
        </xdr:cNvPr>
        <xdr:cNvSpPr/>
      </xdr:nvSpPr>
      <xdr:spPr>
        <a:xfrm>
          <a:off x="21272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117348</xdr:rowOff>
    </xdr:to>
    <xdr:cxnSp macro="">
      <xdr:nvCxnSpPr>
        <xdr:cNvPr id="492" name="直線コネクタ 491">
          <a:extLst>
            <a:ext uri="{FF2B5EF4-FFF2-40B4-BE49-F238E27FC236}">
              <a16:creationId xmlns:a16="http://schemas.microsoft.com/office/drawing/2014/main" id="{2E5A5624-2ECD-4981-B41D-34AE8F216F9C}"/>
            </a:ext>
          </a:extLst>
        </xdr:cNvPr>
        <xdr:cNvCxnSpPr/>
      </xdr:nvCxnSpPr>
      <xdr:spPr>
        <a:xfrm flipV="1">
          <a:off x="21323300" y="68016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xdr:rowOff>
    </xdr:from>
    <xdr:to>
      <xdr:col>107</xdr:col>
      <xdr:colOff>101600</xdr:colOff>
      <xdr:row>39</xdr:row>
      <xdr:rowOff>104140</xdr:rowOff>
    </xdr:to>
    <xdr:sp macro="" textlink="">
      <xdr:nvSpPr>
        <xdr:cNvPr id="493" name="楕円 492">
          <a:extLst>
            <a:ext uri="{FF2B5EF4-FFF2-40B4-BE49-F238E27FC236}">
              <a16:creationId xmlns:a16="http://schemas.microsoft.com/office/drawing/2014/main" id="{DC58A1E2-18B4-403B-8DE2-C0B99621F5F4}"/>
            </a:ext>
          </a:extLst>
        </xdr:cNvPr>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117348</xdr:rowOff>
    </xdr:to>
    <xdr:cxnSp macro="">
      <xdr:nvCxnSpPr>
        <xdr:cNvPr id="494" name="直線コネクタ 493">
          <a:extLst>
            <a:ext uri="{FF2B5EF4-FFF2-40B4-BE49-F238E27FC236}">
              <a16:creationId xmlns:a16="http://schemas.microsoft.com/office/drawing/2014/main" id="{ABD901AE-9A98-4E5F-8092-DF3C6AA9B65C}"/>
            </a:ext>
          </a:extLst>
        </xdr:cNvPr>
        <xdr:cNvCxnSpPr/>
      </xdr:nvCxnSpPr>
      <xdr:spPr>
        <a:xfrm>
          <a:off x="20434300" y="673989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98552</xdr:rowOff>
    </xdr:from>
    <xdr:to>
      <xdr:col>102</xdr:col>
      <xdr:colOff>165100</xdr:colOff>
      <xdr:row>40</xdr:row>
      <xdr:rowOff>28702</xdr:rowOff>
    </xdr:to>
    <xdr:sp macro="" textlink="">
      <xdr:nvSpPr>
        <xdr:cNvPr id="495" name="楕円 494">
          <a:extLst>
            <a:ext uri="{FF2B5EF4-FFF2-40B4-BE49-F238E27FC236}">
              <a16:creationId xmlns:a16="http://schemas.microsoft.com/office/drawing/2014/main" id="{2E32BB54-6988-4E68-9503-0E45E62AD0B9}"/>
            </a:ext>
          </a:extLst>
        </xdr:cNvPr>
        <xdr:cNvSpPr/>
      </xdr:nvSpPr>
      <xdr:spPr>
        <a:xfrm>
          <a:off x="19494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149352</xdr:rowOff>
    </xdr:to>
    <xdr:cxnSp macro="">
      <xdr:nvCxnSpPr>
        <xdr:cNvPr id="496" name="直線コネクタ 495">
          <a:extLst>
            <a:ext uri="{FF2B5EF4-FFF2-40B4-BE49-F238E27FC236}">
              <a16:creationId xmlns:a16="http://schemas.microsoft.com/office/drawing/2014/main" id="{1DDC0C99-8C2B-4AB6-A56A-EAF48E300BA8}"/>
            </a:ext>
          </a:extLst>
        </xdr:cNvPr>
        <xdr:cNvCxnSpPr/>
      </xdr:nvCxnSpPr>
      <xdr:spPr>
        <a:xfrm flipV="1">
          <a:off x="19545300" y="673989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97" name="楕円 496">
          <a:extLst>
            <a:ext uri="{FF2B5EF4-FFF2-40B4-BE49-F238E27FC236}">
              <a16:creationId xmlns:a16="http://schemas.microsoft.com/office/drawing/2014/main" id="{9DCE155A-A275-4FA4-96BA-3F96C0A700BB}"/>
            </a:ext>
          </a:extLst>
        </xdr:cNvPr>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149352</xdr:rowOff>
    </xdr:to>
    <xdr:cxnSp macro="">
      <xdr:nvCxnSpPr>
        <xdr:cNvPr id="498" name="直線コネクタ 497">
          <a:extLst>
            <a:ext uri="{FF2B5EF4-FFF2-40B4-BE49-F238E27FC236}">
              <a16:creationId xmlns:a16="http://schemas.microsoft.com/office/drawing/2014/main" id="{1BA1FA7C-695E-4F31-A812-4A7D83A645BB}"/>
            </a:ext>
          </a:extLst>
        </xdr:cNvPr>
        <xdr:cNvCxnSpPr/>
      </xdr:nvCxnSpPr>
      <xdr:spPr>
        <a:xfrm>
          <a:off x="18656300" y="6760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0BAE3E3-132C-4DDA-A88E-6D04F4A8E1CA}"/>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CDC6D34-161F-4F98-AEC7-D4209BBA968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BD64C84D-7B4B-4678-A5E8-12E0C90A3CF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04F692A-07A3-4DB8-94D3-E7218D81A8A5}"/>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13225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DD2BD77-E3A6-461D-9A1F-EADFEAEDC33B}"/>
            </a:ext>
          </a:extLst>
        </xdr:cNvPr>
        <xdr:cNvSpPr txBox="1"/>
      </xdr:nvSpPr>
      <xdr:spPr>
        <a:xfrm>
          <a:off x="210757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72C3D3B-4046-4815-A36A-F208878ECACA}"/>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45229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6491FC8-C9E6-45D6-9394-AFFCD36596BE}"/>
            </a:ext>
          </a:extLst>
        </xdr:cNvPr>
        <xdr:cNvSpPr txBox="1"/>
      </xdr:nvSpPr>
      <xdr:spPr>
        <a:xfrm>
          <a:off x="19310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D6CA686-E531-4D68-9A37-C25E98A1FEF7}"/>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5EEEB108-72E2-4E1F-8D52-BBEB8A64F8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BFB3E4D-EEB8-4E87-87A8-4713CCAD4E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D76551C-9B6E-4E9E-B816-9DC14AC809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9DFC9B2-1390-4DD5-8DAC-F37602096E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6415DAF1-6335-400E-82B8-F2EB00D283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38CCBAC-C898-4DA5-943C-7E9962D70B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90D4EED-6514-40E6-8301-01927A4327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427DEEE-5DC3-4015-9684-EF9F904E8C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B5AFD3D1-57FC-436A-8075-BF03346A1F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3F97E99-D2A4-4AAD-84D0-F73BC882C7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75479AA-B1B7-47C9-9688-8D4BF5EC9F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8B56BF6C-1B57-4931-897E-5969CB634E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180900BD-2E2A-488C-B8E3-A2AD1318858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A8BFBF2C-C937-41EF-8BDA-E022229797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BF21A4A-F3CD-4335-8406-74320789F5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ADE99369-ABFA-41A2-B657-967E14114B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DD35B9E-D37C-4321-9006-C51A8EE5371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6A63331-04C7-4DAD-8BC8-1B3687C22BC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4944DAD3-0CC5-4A12-961A-E74272AA793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C78FEF38-FA34-4B37-A896-5FFADE932B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A2DE7EAF-2D78-4F39-BF09-DA2DAF87963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13E7D19-D6D5-473F-AF6F-5C0CBCB648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1D0AE8D0-68FA-45DE-B763-A33EDE23697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A25241A9-2676-4BA3-B2D3-468E8EC1FE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9657505B-3BFE-46D1-AEC1-7F4466C45D1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B610F6F9-0D39-4B9A-8739-A0403D614443}"/>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D3FD295C-093B-470B-A7FA-CC8F5C9D3FA2}"/>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B7CDF7B2-3808-4814-872B-92ED9215DD9E}"/>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3120BB7C-4F89-46B8-A63A-AC7AEA11E5CC}"/>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3BA3CF9-4F9A-48F3-8BB5-F75671BB5428}"/>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379358F4-F85E-4992-ACF8-05D24E9F37F4}"/>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E7D8857F-0915-4E39-83CA-BE77AFADA31B}"/>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281CDFCC-2562-48C1-A29A-92AFACCCA1C9}"/>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5C208FD7-E748-4FE2-BC97-518C465736F9}"/>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A882A873-80AB-47A8-9F26-F200E8876186}"/>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7E08F3C-48A4-44F5-A259-CD33838330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B5B86F5-549A-4CC3-807F-46C8EBF5A2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A141970-094B-4F10-A787-24FCE8876F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5B50D07-D2B5-4D08-8BBA-3270D164A1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0F572DE-CACD-4A7B-B44A-BE3B247044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7" name="楕円 546">
          <a:extLst>
            <a:ext uri="{FF2B5EF4-FFF2-40B4-BE49-F238E27FC236}">
              <a16:creationId xmlns:a16="http://schemas.microsoft.com/office/drawing/2014/main" id="{252F645E-6ED5-4CE3-A27F-2709007A5C6D}"/>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46E83D78-5A61-4286-AE76-1E3B9EFB3870}"/>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49" name="楕円 548">
          <a:extLst>
            <a:ext uri="{FF2B5EF4-FFF2-40B4-BE49-F238E27FC236}">
              <a16:creationId xmlns:a16="http://schemas.microsoft.com/office/drawing/2014/main" id="{70214DCF-2772-4B6F-93A8-2228D3A34802}"/>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61</xdr:row>
      <xdr:rowOff>68580</xdr:rowOff>
    </xdr:to>
    <xdr:cxnSp macro="">
      <xdr:nvCxnSpPr>
        <xdr:cNvPr id="550" name="直線コネクタ 549">
          <a:extLst>
            <a:ext uri="{FF2B5EF4-FFF2-40B4-BE49-F238E27FC236}">
              <a16:creationId xmlns:a16="http://schemas.microsoft.com/office/drawing/2014/main" id="{B53B3583-9801-4FF3-8A74-1113C92F4D98}"/>
            </a:ext>
          </a:extLst>
        </xdr:cNvPr>
        <xdr:cNvCxnSpPr/>
      </xdr:nvCxnSpPr>
      <xdr:spPr>
        <a:xfrm flipV="1">
          <a:off x="15481300" y="1024890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551" name="楕円 550">
          <a:extLst>
            <a:ext uri="{FF2B5EF4-FFF2-40B4-BE49-F238E27FC236}">
              <a16:creationId xmlns:a16="http://schemas.microsoft.com/office/drawing/2014/main" id="{4EC032D6-DF2A-4E01-8654-ED77B995DBF9}"/>
            </a:ext>
          </a:extLst>
        </xdr:cNvPr>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68580</xdr:rowOff>
    </xdr:to>
    <xdr:cxnSp macro="">
      <xdr:nvCxnSpPr>
        <xdr:cNvPr id="552" name="直線コネクタ 551">
          <a:extLst>
            <a:ext uri="{FF2B5EF4-FFF2-40B4-BE49-F238E27FC236}">
              <a16:creationId xmlns:a16="http://schemas.microsoft.com/office/drawing/2014/main" id="{4C460129-6070-4D40-9C1E-E4A1410E1E8A}"/>
            </a:ext>
          </a:extLst>
        </xdr:cNvPr>
        <xdr:cNvCxnSpPr/>
      </xdr:nvCxnSpPr>
      <xdr:spPr>
        <a:xfrm>
          <a:off x="14592300" y="1049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53" name="楕円 552">
          <a:extLst>
            <a:ext uri="{FF2B5EF4-FFF2-40B4-BE49-F238E27FC236}">
              <a16:creationId xmlns:a16="http://schemas.microsoft.com/office/drawing/2014/main" id="{657C6EDE-50FF-48D7-86C8-6D1E49B40170}"/>
            </a:ext>
          </a:extLst>
        </xdr:cNvPr>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40005</xdr:rowOff>
    </xdr:to>
    <xdr:cxnSp macro="">
      <xdr:nvCxnSpPr>
        <xdr:cNvPr id="554" name="直線コネクタ 553">
          <a:extLst>
            <a:ext uri="{FF2B5EF4-FFF2-40B4-BE49-F238E27FC236}">
              <a16:creationId xmlns:a16="http://schemas.microsoft.com/office/drawing/2014/main" id="{35F6C24C-81F6-48E3-80CC-E39742EEA3F5}"/>
            </a:ext>
          </a:extLst>
        </xdr:cNvPr>
        <xdr:cNvCxnSpPr/>
      </xdr:nvCxnSpPr>
      <xdr:spPr>
        <a:xfrm>
          <a:off x="13703300" y="1047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105410</xdr:rowOff>
    </xdr:from>
    <xdr:to>
      <xdr:col>67</xdr:col>
      <xdr:colOff>101600</xdr:colOff>
      <xdr:row>61</xdr:row>
      <xdr:rowOff>35560</xdr:rowOff>
    </xdr:to>
    <xdr:sp macro="" textlink="">
      <xdr:nvSpPr>
        <xdr:cNvPr id="555" name="楕円 554">
          <a:extLst>
            <a:ext uri="{FF2B5EF4-FFF2-40B4-BE49-F238E27FC236}">
              <a16:creationId xmlns:a16="http://schemas.microsoft.com/office/drawing/2014/main" id="{A87FA3D7-415F-4329-BFCB-93E8087F33B0}"/>
            </a:ext>
          </a:extLst>
        </xdr:cNvPr>
        <xdr:cNvSpPr/>
      </xdr:nvSpPr>
      <xdr:spPr>
        <a:xfrm>
          <a:off x="1276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61</xdr:row>
      <xdr:rowOff>15240</xdr:rowOff>
    </xdr:to>
    <xdr:cxnSp macro="">
      <xdr:nvCxnSpPr>
        <xdr:cNvPr id="556" name="直線コネクタ 555">
          <a:extLst>
            <a:ext uri="{FF2B5EF4-FFF2-40B4-BE49-F238E27FC236}">
              <a16:creationId xmlns:a16="http://schemas.microsoft.com/office/drawing/2014/main" id="{518CD929-0136-4E99-B7D9-A2F51D260200}"/>
            </a:ext>
          </a:extLst>
        </xdr:cNvPr>
        <xdr:cNvCxnSpPr/>
      </xdr:nvCxnSpPr>
      <xdr:spPr>
        <a:xfrm>
          <a:off x="12814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1AC6C4CF-8C25-46FE-B9A5-7788E4C63761}"/>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7B3E7E13-1288-49D4-B705-BDC8E8752604}"/>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8FD5806A-98A3-429D-90B2-740CF213015D}"/>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D2413760-D1C6-451F-85EF-2A1CD2D90C56}"/>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61" name="n_1mainValue【学校施設】&#10;有形固定資産減価償却率">
          <a:extLst>
            <a:ext uri="{FF2B5EF4-FFF2-40B4-BE49-F238E27FC236}">
              <a16:creationId xmlns:a16="http://schemas.microsoft.com/office/drawing/2014/main" id="{C5514A87-2780-48AC-8CD7-22BB5C144EC2}"/>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562" name="n_2mainValue【学校施設】&#10;有形固定資産減価償却率">
          <a:extLst>
            <a:ext uri="{FF2B5EF4-FFF2-40B4-BE49-F238E27FC236}">
              <a16:creationId xmlns:a16="http://schemas.microsoft.com/office/drawing/2014/main" id="{4C535BD0-6D79-4242-A84B-8791C39340F6}"/>
            </a:ext>
          </a:extLst>
        </xdr:cNvPr>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63" name="n_3mainValue【学校施設】&#10;有形固定資産減価償却率">
          <a:extLst>
            <a:ext uri="{FF2B5EF4-FFF2-40B4-BE49-F238E27FC236}">
              <a16:creationId xmlns:a16="http://schemas.microsoft.com/office/drawing/2014/main" id="{B66666DC-C486-498A-93FF-E45BE4EA4D80}"/>
            </a:ext>
          </a:extLst>
        </xdr:cNvPr>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26687</xdr:rowOff>
    </xdr:from>
    <xdr:ext cx="405111" cy="259045"/>
    <xdr:sp macro="" textlink="">
      <xdr:nvSpPr>
        <xdr:cNvPr id="564" name="n_4mainValue【学校施設】&#10;有形固定資産減価償却率">
          <a:extLst>
            <a:ext uri="{FF2B5EF4-FFF2-40B4-BE49-F238E27FC236}">
              <a16:creationId xmlns:a16="http://schemas.microsoft.com/office/drawing/2014/main" id="{7A78315F-6536-4EC7-8293-50CEB5EA4E4F}"/>
            </a:ext>
          </a:extLst>
        </xdr:cNvPr>
        <xdr:cNvSpPr txBox="1"/>
      </xdr:nvSpPr>
      <xdr:spPr>
        <a:xfrm>
          <a:off x="12611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91EABD7-09DF-404F-9DAC-A24C72B21B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58BEA92-1611-4D6D-87BF-A027E4BBCB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D92EA5E0-B0F5-4888-833C-5C32AC06B2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9485419-F376-4E38-81EA-9D7C900BA1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99960575-2210-46C9-B0EA-C35E9329AA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94CB5EC6-2FD9-46E0-832E-1173758161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9BD83E9F-127F-45C0-83B5-BF3E337928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3BAF8B15-8141-4345-AD37-EF56BF6F98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C64814B-D388-4D5D-B762-E02E1C952B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B56EE159-87A1-45B0-AF3A-610D9A041F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43C0EBE8-CB20-4D7B-A316-F999E567EA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6AC4E16-97B5-4BCF-9E7E-9185646DD1E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8441C484-2B41-4BC1-9C63-6BC00CE7B9B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D576E09-FA0F-4380-B9CF-C4A3EB85F90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323CCE0F-2258-472F-A49F-50136601C5B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18E93FA8-4747-43A8-A513-1FF0EB5B62D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150C833-6668-4A65-8291-D98F5258C12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ED30060-83F6-4CA3-B05E-71166FB7E55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8940CDAC-FAE1-4494-8936-41D3B0BB13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C56AF0AB-573E-4C11-9A3A-A1B992A5259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5D7712B-DDB9-44F4-A5C9-1B006799C6E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9FD4FD4-C65E-49FB-AF88-80D72EAD75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EA273434-CAB6-42D5-9C70-0025489EC7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D28C07C-2DA1-4EC5-B1B0-462AAC4363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1B695F7B-16C5-4796-AE42-79502BB451C6}"/>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99DAA02E-804E-4B9A-A397-3A12435F02CF}"/>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16580762-9B61-4757-B5E1-2D855254D9B2}"/>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8D96FFFA-7D64-495B-994F-AD6BEFC3DA4D}"/>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D9BCD506-7ADC-4694-A6A4-F250A1AB9CF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8762FDA-DA58-4899-B5DD-B393DA5E6EA5}"/>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228801AB-2F28-47F3-8B97-CD51E9B8BDF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AE170A4E-B4E8-416D-895A-58AF44003357}"/>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FCFB232C-7C3F-43DF-AA66-66A1EB603F0D}"/>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57E23C8B-7518-47F5-8620-7788AFB5F219}"/>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F1B6D455-DD38-4688-9A46-C0F192DC7F53}"/>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12B931A-786A-4CAD-AC63-E579F0057B1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59F21CB-FB59-42AE-BA51-EFF898DFA2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A879AED-5668-45BE-8ACB-95A7BD2E84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12894A2-9C01-4CE4-BC56-94A9088DB3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9F0882-C1DC-4E11-BB42-AF22272EA3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xdr:rowOff>
    </xdr:from>
    <xdr:to>
      <xdr:col>116</xdr:col>
      <xdr:colOff>114300</xdr:colOff>
      <xdr:row>61</xdr:row>
      <xdr:rowOff>118618</xdr:rowOff>
    </xdr:to>
    <xdr:sp macro="" textlink="">
      <xdr:nvSpPr>
        <xdr:cNvPr id="605" name="楕円 604">
          <a:extLst>
            <a:ext uri="{FF2B5EF4-FFF2-40B4-BE49-F238E27FC236}">
              <a16:creationId xmlns:a16="http://schemas.microsoft.com/office/drawing/2014/main" id="{9D05226F-D409-40C5-B383-3A42B1369A7F}"/>
            </a:ext>
          </a:extLst>
        </xdr:cNvPr>
        <xdr:cNvSpPr/>
      </xdr:nvSpPr>
      <xdr:spPr>
        <a:xfrm>
          <a:off x="22110700" y="104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39895</xdr:rowOff>
    </xdr:from>
    <xdr:ext cx="469744" cy="259045"/>
    <xdr:sp macro="" textlink="">
      <xdr:nvSpPr>
        <xdr:cNvPr id="606" name="【学校施設】&#10;一人当たり面積該当値テキスト">
          <a:extLst>
            <a:ext uri="{FF2B5EF4-FFF2-40B4-BE49-F238E27FC236}">
              <a16:creationId xmlns:a16="http://schemas.microsoft.com/office/drawing/2014/main" id="{CE341950-8B10-4EA2-A26E-58773B3241AD}"/>
            </a:ext>
          </a:extLst>
        </xdr:cNvPr>
        <xdr:cNvSpPr txBox="1"/>
      </xdr:nvSpPr>
      <xdr:spPr>
        <a:xfrm>
          <a:off x="22199600"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115316</xdr:rowOff>
    </xdr:from>
    <xdr:to>
      <xdr:col>112</xdr:col>
      <xdr:colOff>38100</xdr:colOff>
      <xdr:row>62</xdr:row>
      <xdr:rowOff>45466</xdr:rowOff>
    </xdr:to>
    <xdr:sp macro="" textlink="">
      <xdr:nvSpPr>
        <xdr:cNvPr id="607" name="楕円 606">
          <a:extLst>
            <a:ext uri="{FF2B5EF4-FFF2-40B4-BE49-F238E27FC236}">
              <a16:creationId xmlns:a16="http://schemas.microsoft.com/office/drawing/2014/main" id="{E393A962-1A1C-4029-86DA-6EC98977561C}"/>
            </a:ext>
          </a:extLst>
        </xdr:cNvPr>
        <xdr:cNvSpPr/>
      </xdr:nvSpPr>
      <xdr:spPr>
        <a:xfrm>
          <a:off x="21272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67818</xdr:rowOff>
    </xdr:from>
    <xdr:to>
      <xdr:col>116</xdr:col>
      <xdr:colOff>63500</xdr:colOff>
      <xdr:row>61</xdr:row>
      <xdr:rowOff>166116</xdr:rowOff>
    </xdr:to>
    <xdr:cxnSp macro="">
      <xdr:nvCxnSpPr>
        <xdr:cNvPr id="608" name="直線コネクタ 607">
          <a:extLst>
            <a:ext uri="{FF2B5EF4-FFF2-40B4-BE49-F238E27FC236}">
              <a16:creationId xmlns:a16="http://schemas.microsoft.com/office/drawing/2014/main" id="{FF8E5232-4A8B-4A55-9520-D0DCEB2F01AC}"/>
            </a:ext>
          </a:extLst>
        </xdr:cNvPr>
        <xdr:cNvCxnSpPr/>
      </xdr:nvCxnSpPr>
      <xdr:spPr>
        <a:xfrm flipV="1">
          <a:off x="21323300" y="1052626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122174</xdr:rowOff>
    </xdr:from>
    <xdr:to>
      <xdr:col>107</xdr:col>
      <xdr:colOff>101600</xdr:colOff>
      <xdr:row>62</xdr:row>
      <xdr:rowOff>52324</xdr:rowOff>
    </xdr:to>
    <xdr:sp macro="" textlink="">
      <xdr:nvSpPr>
        <xdr:cNvPr id="609" name="楕円 608">
          <a:extLst>
            <a:ext uri="{FF2B5EF4-FFF2-40B4-BE49-F238E27FC236}">
              <a16:creationId xmlns:a16="http://schemas.microsoft.com/office/drawing/2014/main" id="{D5AB176E-10E8-4184-85C2-1CB3FC511010}"/>
            </a:ext>
          </a:extLst>
        </xdr:cNvPr>
        <xdr:cNvSpPr/>
      </xdr:nvSpPr>
      <xdr:spPr>
        <a:xfrm>
          <a:off x="20383500" y="105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166116</xdr:rowOff>
    </xdr:from>
    <xdr:to>
      <xdr:col>111</xdr:col>
      <xdr:colOff>177800</xdr:colOff>
      <xdr:row>62</xdr:row>
      <xdr:rowOff>1524</xdr:rowOff>
    </xdr:to>
    <xdr:cxnSp macro="">
      <xdr:nvCxnSpPr>
        <xdr:cNvPr id="610" name="直線コネクタ 609">
          <a:extLst>
            <a:ext uri="{FF2B5EF4-FFF2-40B4-BE49-F238E27FC236}">
              <a16:creationId xmlns:a16="http://schemas.microsoft.com/office/drawing/2014/main" id="{80144536-2B7A-43B0-B70E-1D9361442825}"/>
            </a:ext>
          </a:extLst>
        </xdr:cNvPr>
        <xdr:cNvCxnSpPr/>
      </xdr:nvCxnSpPr>
      <xdr:spPr>
        <a:xfrm flipV="1">
          <a:off x="20434300" y="106245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130556</xdr:rowOff>
    </xdr:from>
    <xdr:to>
      <xdr:col>102</xdr:col>
      <xdr:colOff>165100</xdr:colOff>
      <xdr:row>62</xdr:row>
      <xdr:rowOff>60706</xdr:rowOff>
    </xdr:to>
    <xdr:sp macro="" textlink="">
      <xdr:nvSpPr>
        <xdr:cNvPr id="611" name="楕円 610">
          <a:extLst>
            <a:ext uri="{FF2B5EF4-FFF2-40B4-BE49-F238E27FC236}">
              <a16:creationId xmlns:a16="http://schemas.microsoft.com/office/drawing/2014/main" id="{634A0CCE-78F8-4235-9F26-BF90A4C264B8}"/>
            </a:ext>
          </a:extLst>
        </xdr:cNvPr>
        <xdr:cNvSpPr/>
      </xdr:nvSpPr>
      <xdr:spPr>
        <a:xfrm>
          <a:off x="19494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xdr:rowOff>
    </xdr:from>
    <xdr:to>
      <xdr:col>107</xdr:col>
      <xdr:colOff>50800</xdr:colOff>
      <xdr:row>62</xdr:row>
      <xdr:rowOff>9906</xdr:rowOff>
    </xdr:to>
    <xdr:cxnSp macro="">
      <xdr:nvCxnSpPr>
        <xdr:cNvPr id="612" name="直線コネクタ 611">
          <a:extLst>
            <a:ext uri="{FF2B5EF4-FFF2-40B4-BE49-F238E27FC236}">
              <a16:creationId xmlns:a16="http://schemas.microsoft.com/office/drawing/2014/main" id="{B29F894E-AFDC-4CDC-9069-6FEAF9BD5522}"/>
            </a:ext>
          </a:extLst>
        </xdr:cNvPr>
        <xdr:cNvCxnSpPr/>
      </xdr:nvCxnSpPr>
      <xdr:spPr>
        <a:xfrm flipV="1">
          <a:off x="19545300" y="1063142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13" name="楕円 612">
          <a:extLst>
            <a:ext uri="{FF2B5EF4-FFF2-40B4-BE49-F238E27FC236}">
              <a16:creationId xmlns:a16="http://schemas.microsoft.com/office/drawing/2014/main" id="{7B5BCD0D-CA65-4B91-A87F-82D12D8E105D}"/>
            </a:ext>
          </a:extLst>
        </xdr:cNvPr>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9906</xdr:rowOff>
    </xdr:from>
    <xdr:to>
      <xdr:col>102</xdr:col>
      <xdr:colOff>114300</xdr:colOff>
      <xdr:row>62</xdr:row>
      <xdr:rowOff>13716</xdr:rowOff>
    </xdr:to>
    <xdr:cxnSp macro="">
      <xdr:nvCxnSpPr>
        <xdr:cNvPr id="614" name="直線コネクタ 613">
          <a:extLst>
            <a:ext uri="{FF2B5EF4-FFF2-40B4-BE49-F238E27FC236}">
              <a16:creationId xmlns:a16="http://schemas.microsoft.com/office/drawing/2014/main" id="{AF9F42D5-E028-4F13-BC3E-2B78AB41B228}"/>
            </a:ext>
          </a:extLst>
        </xdr:cNvPr>
        <xdr:cNvCxnSpPr/>
      </xdr:nvCxnSpPr>
      <xdr:spPr>
        <a:xfrm flipV="1">
          <a:off x="18656300" y="1063980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FBE7701E-1047-4D82-8D59-D84E53ECA265}"/>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BB25AF7C-C2CF-4D7C-9EF8-1ED56023CB37}"/>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FE1B95CA-D34E-4F18-B74F-3E76EB79E74F}"/>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10964AB0-99F1-4ABA-98B5-5DE32F14E7FD}"/>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61993</xdr:rowOff>
    </xdr:from>
    <xdr:ext cx="469744" cy="259045"/>
    <xdr:sp macro="" textlink="">
      <xdr:nvSpPr>
        <xdr:cNvPr id="619" name="n_1mainValue【学校施設】&#10;一人当たり面積">
          <a:extLst>
            <a:ext uri="{FF2B5EF4-FFF2-40B4-BE49-F238E27FC236}">
              <a16:creationId xmlns:a16="http://schemas.microsoft.com/office/drawing/2014/main" id="{66946C3D-0DBA-4615-8A61-5BC4FB42F485}"/>
            </a:ext>
          </a:extLst>
        </xdr:cNvPr>
        <xdr:cNvSpPr txBox="1"/>
      </xdr:nvSpPr>
      <xdr:spPr>
        <a:xfrm>
          <a:off x="21075727" y="103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68851</xdr:rowOff>
    </xdr:from>
    <xdr:ext cx="469744" cy="259045"/>
    <xdr:sp macro="" textlink="">
      <xdr:nvSpPr>
        <xdr:cNvPr id="620" name="n_2mainValue【学校施設】&#10;一人当たり面積">
          <a:extLst>
            <a:ext uri="{FF2B5EF4-FFF2-40B4-BE49-F238E27FC236}">
              <a16:creationId xmlns:a16="http://schemas.microsoft.com/office/drawing/2014/main" id="{F5DC8B67-7B2F-472C-9640-FBFB38067818}"/>
            </a:ext>
          </a:extLst>
        </xdr:cNvPr>
        <xdr:cNvSpPr txBox="1"/>
      </xdr:nvSpPr>
      <xdr:spPr>
        <a:xfrm>
          <a:off x="20199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77233</xdr:rowOff>
    </xdr:from>
    <xdr:ext cx="469744" cy="259045"/>
    <xdr:sp macro="" textlink="">
      <xdr:nvSpPr>
        <xdr:cNvPr id="621" name="n_3mainValue【学校施設】&#10;一人当たり面積">
          <a:extLst>
            <a:ext uri="{FF2B5EF4-FFF2-40B4-BE49-F238E27FC236}">
              <a16:creationId xmlns:a16="http://schemas.microsoft.com/office/drawing/2014/main" id="{7AD2962F-1332-451E-BF71-445F6E850CE8}"/>
            </a:ext>
          </a:extLst>
        </xdr:cNvPr>
        <xdr:cNvSpPr txBox="1"/>
      </xdr:nvSpPr>
      <xdr:spPr>
        <a:xfrm>
          <a:off x="1931042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81043</xdr:rowOff>
    </xdr:from>
    <xdr:ext cx="469744" cy="259045"/>
    <xdr:sp macro="" textlink="">
      <xdr:nvSpPr>
        <xdr:cNvPr id="622" name="n_4mainValue【学校施設】&#10;一人当たり面積">
          <a:extLst>
            <a:ext uri="{FF2B5EF4-FFF2-40B4-BE49-F238E27FC236}">
              <a16:creationId xmlns:a16="http://schemas.microsoft.com/office/drawing/2014/main" id="{94DC5E52-0505-4938-AB56-1BEB8C620BAC}"/>
            </a:ext>
          </a:extLst>
        </xdr:cNvPr>
        <xdr:cNvSpPr txBox="1"/>
      </xdr:nvSpPr>
      <xdr:spPr>
        <a:xfrm>
          <a:off x="18421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1529079-7902-4FC5-A0C4-8D79A608F7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1E23F12-1432-4AE4-8F33-E9156EAC85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7A2D4D6-DB80-4DB2-9462-E5185D334C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61063A4-F158-4ADE-A784-F19CAF11E8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2469ECF-6955-455B-BF7B-EAEF3FD732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802B025-8A5D-4BB4-A21A-4F6B9AEE51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09593A1-B3D6-4EED-99E9-A0A339602C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B9A4396-23A6-45C4-987E-7796BDFCED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BC3FF22E-DD07-4862-B25A-D4D691B5B9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28289ECC-0C98-40B1-8C91-8C48281C6F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91E6D62-3D9B-429D-A223-5D4810FB5E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C40AC49-E5BD-4B9A-8134-5C08B0FFF1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1F8076AF-E1B3-4D3B-A04B-CA0C65E68B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FCE4751C-57AF-4105-9103-D7EA079EC2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2EF1A21E-0D3F-4D52-9BF3-3BBECA4D15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50B5335-1B34-4D46-B35D-D2CDB8C3D0F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90EA1E57-BDB7-42C0-A000-74922A0A7D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B6830216-6415-4641-8F2B-4DBDB6FA7F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4E1BA54-1169-40BC-8D32-983D3A3A4E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9185634F-2770-4E06-8900-738C15F467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A07F292-EA4D-425B-A825-82861494D2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59B4A0A-9D97-4914-A570-9BF83B0079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D705486B-0A20-4E87-97F6-3A2EBCF423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A44296A-6242-469C-ABD6-4CB6025F49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F7A6A1C-879A-49B1-828A-730FF547AE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3218FEAC-8158-4302-9FDF-560BF3A980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7F6B08D-9170-441D-A834-4B72F4D386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CD76E6D6-B6FE-428F-93F8-7D6EC96FC98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4FAF1665-36BE-43C3-B132-C9AEE63AF8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C1098C7E-578F-4174-B07F-2C10601817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C6E66C37-98E6-42A3-8C9B-25070C017C2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B3A60EA2-59B9-43A0-B42B-1011F39645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F2D3A4A9-584E-4B38-91B4-E99A9BF691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1A860946-DF8A-4A47-AACF-C45DB99CCC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31B6C221-D37B-4923-854A-C6026334A5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D84F2132-DE50-4E0F-8428-C26603FB2F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C6AA9E52-DE6F-4686-93B9-C33813298F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2BBAB495-7D2D-4EBB-B764-07804EFC22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342C93C7-892E-4A85-B3A6-CC70C41070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EF22FF99-2BD4-46AF-9FA2-024C642759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A59B8F5D-6B7F-4B45-B9BD-EBA2D0631D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7B7512DE-E11D-4D27-AEF3-B03529258D1B}"/>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CCA3698F-94C0-47CF-A914-377EE41BD12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35B76ADD-C92F-473D-907B-EB0CEC41B4F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9F682C8C-BA1B-4FB8-97D5-2930FF181884}"/>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A248199C-A07F-4A14-95B3-6CBBE15942B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69" name="【公民館】&#10;有形固定資産減価償却率平均値テキスト">
          <a:extLst>
            <a:ext uri="{FF2B5EF4-FFF2-40B4-BE49-F238E27FC236}">
              <a16:creationId xmlns:a16="http://schemas.microsoft.com/office/drawing/2014/main" id="{4F83164A-0FDB-4424-9832-90C4156CDC3F}"/>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A6C0E1D7-D1AF-47BD-88E8-206DADF94EAD}"/>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DA4AFEA0-56F3-42AA-AB07-B6D40845B4DD}"/>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D9284599-00EC-469B-8AE8-9BEFF3343785}"/>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3CA5F61E-7E0B-4D88-ADDB-C46F50358D2D}"/>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BCB21A85-4847-4343-8286-A1AF3FD31CDC}"/>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5813608-48DD-434A-B5FE-BC79F637A5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A7F0645-E6AF-4DA5-A44C-328FB46D11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65D7A9F-F459-4791-91D4-CB1CAD95B4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F36E850-E421-4654-8B65-FBD94C4AD64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5B61158-54F1-4F1E-A543-1118DDB815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680" name="楕円 679">
          <a:extLst>
            <a:ext uri="{FF2B5EF4-FFF2-40B4-BE49-F238E27FC236}">
              <a16:creationId xmlns:a16="http://schemas.microsoft.com/office/drawing/2014/main" id="{C09BD496-802C-487D-A638-1B529D446F2B}"/>
            </a:ext>
          </a:extLst>
        </xdr:cNvPr>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681" name="【公民館】&#10;有形固定資産減価償却率該当値テキスト">
          <a:extLst>
            <a:ext uri="{FF2B5EF4-FFF2-40B4-BE49-F238E27FC236}">
              <a16:creationId xmlns:a16="http://schemas.microsoft.com/office/drawing/2014/main" id="{0A691AA7-7A7E-425B-87AD-1337AA212FB8}"/>
            </a:ext>
          </a:extLst>
        </xdr:cNvPr>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82" name="楕円 681">
          <a:extLst>
            <a:ext uri="{FF2B5EF4-FFF2-40B4-BE49-F238E27FC236}">
              <a16:creationId xmlns:a16="http://schemas.microsoft.com/office/drawing/2014/main" id="{551F806A-D58E-4485-BAB7-15D7AA94B95F}"/>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17418</xdr:rowOff>
    </xdr:to>
    <xdr:cxnSp macro="">
      <xdr:nvCxnSpPr>
        <xdr:cNvPr id="683" name="直線コネクタ 682">
          <a:extLst>
            <a:ext uri="{FF2B5EF4-FFF2-40B4-BE49-F238E27FC236}">
              <a16:creationId xmlns:a16="http://schemas.microsoft.com/office/drawing/2014/main" id="{05161EF9-6A47-4FF4-A488-81663F642EBD}"/>
            </a:ext>
          </a:extLst>
        </xdr:cNvPr>
        <xdr:cNvCxnSpPr/>
      </xdr:nvCxnSpPr>
      <xdr:spPr>
        <a:xfrm>
          <a:off x="15481300" y="179870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131536</xdr:rowOff>
    </xdr:from>
    <xdr:to>
      <xdr:col>76</xdr:col>
      <xdr:colOff>165100</xdr:colOff>
      <xdr:row>105</xdr:row>
      <xdr:rowOff>61686</xdr:rowOff>
    </xdr:to>
    <xdr:sp macro="" textlink="">
      <xdr:nvSpPr>
        <xdr:cNvPr id="684" name="楕円 683">
          <a:extLst>
            <a:ext uri="{FF2B5EF4-FFF2-40B4-BE49-F238E27FC236}">
              <a16:creationId xmlns:a16="http://schemas.microsoft.com/office/drawing/2014/main" id="{30C2197D-C80C-4C7C-8C72-F250EBEDF7D7}"/>
            </a:ext>
          </a:extLst>
        </xdr:cNvPr>
        <xdr:cNvSpPr/>
      </xdr:nvSpPr>
      <xdr:spPr>
        <a:xfrm>
          <a:off x="14541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10886</xdr:rowOff>
    </xdr:to>
    <xdr:cxnSp macro="">
      <xdr:nvCxnSpPr>
        <xdr:cNvPr id="685" name="直線コネクタ 684">
          <a:extLst>
            <a:ext uri="{FF2B5EF4-FFF2-40B4-BE49-F238E27FC236}">
              <a16:creationId xmlns:a16="http://schemas.microsoft.com/office/drawing/2014/main" id="{7DEA5BC8-94E3-4214-8CAC-F01ED07E6638}"/>
            </a:ext>
          </a:extLst>
        </xdr:cNvPr>
        <xdr:cNvCxnSpPr/>
      </xdr:nvCxnSpPr>
      <xdr:spPr>
        <a:xfrm flipV="1">
          <a:off x="14592300" y="179870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686" name="楕円 685">
          <a:extLst>
            <a:ext uri="{FF2B5EF4-FFF2-40B4-BE49-F238E27FC236}">
              <a16:creationId xmlns:a16="http://schemas.microsoft.com/office/drawing/2014/main" id="{CBA60A0A-70EF-4D31-92C8-FDBE3A3076B4}"/>
            </a:ext>
          </a:extLst>
        </xdr:cNvPr>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10886</xdr:rowOff>
    </xdr:to>
    <xdr:cxnSp macro="">
      <xdr:nvCxnSpPr>
        <xdr:cNvPr id="687" name="直線コネクタ 686">
          <a:extLst>
            <a:ext uri="{FF2B5EF4-FFF2-40B4-BE49-F238E27FC236}">
              <a16:creationId xmlns:a16="http://schemas.microsoft.com/office/drawing/2014/main" id="{EB1F4483-B7E6-4AE5-962D-C98CE0E61EE5}"/>
            </a:ext>
          </a:extLst>
        </xdr:cNvPr>
        <xdr:cNvCxnSpPr/>
      </xdr:nvCxnSpPr>
      <xdr:spPr>
        <a:xfrm>
          <a:off x="13703300" y="179968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688" name="楕円 687">
          <a:extLst>
            <a:ext uri="{FF2B5EF4-FFF2-40B4-BE49-F238E27FC236}">
              <a16:creationId xmlns:a16="http://schemas.microsoft.com/office/drawing/2014/main" id="{E77B2DFA-88C2-48DA-8677-391F4774D5C3}"/>
            </a:ext>
          </a:extLst>
        </xdr:cNvPr>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166007</xdr:rowOff>
    </xdr:to>
    <xdr:cxnSp macro="">
      <xdr:nvCxnSpPr>
        <xdr:cNvPr id="689" name="直線コネクタ 688">
          <a:extLst>
            <a:ext uri="{FF2B5EF4-FFF2-40B4-BE49-F238E27FC236}">
              <a16:creationId xmlns:a16="http://schemas.microsoft.com/office/drawing/2014/main" id="{8C6E24BD-1855-406B-85B9-3F5D719BBCD4}"/>
            </a:ext>
          </a:extLst>
        </xdr:cNvPr>
        <xdr:cNvCxnSpPr/>
      </xdr:nvCxnSpPr>
      <xdr:spPr>
        <a:xfrm>
          <a:off x="12814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0" name="n_1aveValue【公民館】&#10;有形固定資産減価償却率">
          <a:extLst>
            <a:ext uri="{FF2B5EF4-FFF2-40B4-BE49-F238E27FC236}">
              <a16:creationId xmlns:a16="http://schemas.microsoft.com/office/drawing/2014/main" id="{7ADCCEBD-49D0-42EA-8ACF-1508A99BF9EB}"/>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1" name="n_2aveValue【公民館】&#10;有形固定資産減価償却率">
          <a:extLst>
            <a:ext uri="{FF2B5EF4-FFF2-40B4-BE49-F238E27FC236}">
              <a16:creationId xmlns:a16="http://schemas.microsoft.com/office/drawing/2014/main" id="{23B3BABB-FA34-4A23-B5A6-4BC30153C4BF}"/>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2" name="n_3aveValue【公民館】&#10;有形固定資産減価償却率">
          <a:extLst>
            <a:ext uri="{FF2B5EF4-FFF2-40B4-BE49-F238E27FC236}">
              <a16:creationId xmlns:a16="http://schemas.microsoft.com/office/drawing/2014/main" id="{2E94E735-97E5-4A47-B817-90A6C8F104E6}"/>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3" name="n_4aveValue【公民館】&#10;有形固定資産減価償却率">
          <a:extLst>
            <a:ext uri="{FF2B5EF4-FFF2-40B4-BE49-F238E27FC236}">
              <a16:creationId xmlns:a16="http://schemas.microsoft.com/office/drawing/2014/main" id="{E6DE3B47-8F18-44E1-BFFA-3D3CC5B83F81}"/>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94" name="n_1mainValue【公民館】&#10;有形固定資産減価償却率">
          <a:extLst>
            <a:ext uri="{FF2B5EF4-FFF2-40B4-BE49-F238E27FC236}">
              <a16:creationId xmlns:a16="http://schemas.microsoft.com/office/drawing/2014/main" id="{A6DF8478-2751-4614-AFE9-9625558793BF}"/>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78213</xdr:rowOff>
    </xdr:from>
    <xdr:ext cx="405111" cy="259045"/>
    <xdr:sp macro="" textlink="">
      <xdr:nvSpPr>
        <xdr:cNvPr id="695" name="n_2mainValue【公民館】&#10;有形固定資産減価償却率">
          <a:extLst>
            <a:ext uri="{FF2B5EF4-FFF2-40B4-BE49-F238E27FC236}">
              <a16:creationId xmlns:a16="http://schemas.microsoft.com/office/drawing/2014/main" id="{255E241B-287F-42ED-B594-C86AFF539F84}"/>
            </a:ext>
          </a:extLst>
        </xdr:cNvPr>
        <xdr:cNvSpPr txBox="1"/>
      </xdr:nvSpPr>
      <xdr:spPr>
        <a:xfrm>
          <a:off x="14389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61884</xdr:rowOff>
    </xdr:from>
    <xdr:ext cx="405111" cy="259045"/>
    <xdr:sp macro="" textlink="">
      <xdr:nvSpPr>
        <xdr:cNvPr id="696" name="n_3mainValue【公民館】&#10;有形固定資産減価償却率">
          <a:extLst>
            <a:ext uri="{FF2B5EF4-FFF2-40B4-BE49-F238E27FC236}">
              <a16:creationId xmlns:a16="http://schemas.microsoft.com/office/drawing/2014/main" id="{4AE69F4C-84E8-4C97-9CF1-7DA3CA4325DC}"/>
            </a:ext>
          </a:extLst>
        </xdr:cNvPr>
        <xdr:cNvSpPr txBox="1"/>
      </xdr:nvSpPr>
      <xdr:spPr>
        <a:xfrm>
          <a:off x="13500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697" name="n_4mainValue【公民館】&#10;有形固定資産減価償却率">
          <a:extLst>
            <a:ext uri="{FF2B5EF4-FFF2-40B4-BE49-F238E27FC236}">
              <a16:creationId xmlns:a16="http://schemas.microsoft.com/office/drawing/2014/main" id="{466D36FA-51F0-421B-B7A7-AF305DE54F2E}"/>
            </a:ext>
          </a:extLst>
        </xdr:cNvPr>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67D99D62-6C1D-459A-8C87-0E9CF44740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9F8821DD-6EC8-4F21-9752-50B5DF5330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2F39ED09-84E1-4870-8A37-C70B0DC406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14980DD3-39F3-4653-BD1D-AE8AE15D26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834BF81F-6284-4B9A-AE92-94246AD79A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80E9F20A-A816-422A-85A4-20FAB0B1BD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5FFC65E0-5425-4E61-8407-B9A64A7983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7C044239-C8AB-4A8C-A82B-ECC2D3DC2D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92FF4C9B-5BA2-4C3F-A73C-334AA24B04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70E24288-D256-4F7A-A46E-174087B9CC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DB67B53A-C668-4B25-99D8-CD294F146DA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4A08198C-955D-4B82-80E8-EDB522C6A2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AB93C936-5F66-4CFD-B7DD-779E3C6A85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876FAEB5-1A10-46D0-87F2-9EC116B322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11A4C31B-2F87-4C5B-A8F1-A5952D9B6CD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1237E79D-CC44-431E-8B8D-0BAD05A4A0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E3272B18-EFF6-4B3F-8A8E-2C620991BAA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AB20508B-8316-45DA-856E-653CDF52597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94FD228A-6110-4F31-9228-33A4DFF6C2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E2B56DCE-8D9F-48DB-9713-905BD648C9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9E8BCEF1-BF95-43D2-B4D5-5168A4F273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EE9B1114-5371-4AD5-9DB0-7CE648CC7E9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A3F26DFE-DE5D-401E-A83D-5FB4178110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8E69C4A3-ABFB-4C7E-B7B1-3D22B94356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9C212F1-E9A8-43E6-BA73-1DD1CE7671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DC4600F2-5EDD-4E25-B562-04769D09FA13}"/>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B51D0276-749E-4114-B397-11EEAA8983DB}"/>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90936DE0-9E19-4AC2-A9AB-8CD5D8A9B1E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E2F57653-2DCC-49A3-A913-09E8124353AA}"/>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9EB791BE-5F37-4910-B638-5F8B7D6CC3C3}"/>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8" name="【公民館】&#10;一人当たり面積平均値テキスト">
          <a:extLst>
            <a:ext uri="{FF2B5EF4-FFF2-40B4-BE49-F238E27FC236}">
              <a16:creationId xmlns:a16="http://schemas.microsoft.com/office/drawing/2014/main" id="{23C95588-E860-4C06-A813-693AA56F127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28773DCC-3E1D-4893-9194-791B9805873D}"/>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56818972-3AA1-4B71-89A3-12E2582AAC1E}"/>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7C7E49E7-4157-40FF-87C6-24D9CA931CD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2A72CAAD-968A-40C9-A898-8EC16BCE1F34}"/>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122AE91D-5AED-46C3-BD56-B1D4974B2CEB}"/>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3A8F698-F8AF-4040-A224-6A66147FFE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A4185AB-7FA6-45C3-B588-5830794A4A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1BFA27B-2A63-44EC-978E-FA503BB034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8D615D4-8F46-4FC4-888C-C838AB5A0C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724464A-79D3-4360-8206-9A72E48F37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39" name="楕円 738">
          <a:extLst>
            <a:ext uri="{FF2B5EF4-FFF2-40B4-BE49-F238E27FC236}">
              <a16:creationId xmlns:a16="http://schemas.microsoft.com/office/drawing/2014/main" id="{637F0051-5BCC-499C-B457-3E3DE6B66E55}"/>
            </a:ext>
          </a:extLst>
        </xdr:cNvPr>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740" name="【公民館】&#10;一人当たり面積該当値テキスト">
          <a:extLst>
            <a:ext uri="{FF2B5EF4-FFF2-40B4-BE49-F238E27FC236}">
              <a16:creationId xmlns:a16="http://schemas.microsoft.com/office/drawing/2014/main" id="{D3DEAB42-9D7D-4312-BBAF-5AE12D1BC60D}"/>
            </a:ext>
          </a:extLst>
        </xdr:cNvPr>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741" name="楕円 740">
          <a:extLst>
            <a:ext uri="{FF2B5EF4-FFF2-40B4-BE49-F238E27FC236}">
              <a16:creationId xmlns:a16="http://schemas.microsoft.com/office/drawing/2014/main" id="{C300003B-F9FD-484D-80AC-611174FFB617}"/>
            </a:ext>
          </a:extLst>
        </xdr:cNvPr>
        <xdr:cNvSpPr/>
      </xdr:nvSpPr>
      <xdr:spPr>
        <a:xfrm>
          <a:off x="2127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48442</xdr:rowOff>
    </xdr:to>
    <xdr:cxnSp macro="">
      <xdr:nvCxnSpPr>
        <xdr:cNvPr id="742" name="直線コネクタ 741">
          <a:extLst>
            <a:ext uri="{FF2B5EF4-FFF2-40B4-BE49-F238E27FC236}">
              <a16:creationId xmlns:a16="http://schemas.microsoft.com/office/drawing/2014/main" id="{D2F8D8A4-110E-4ADB-931A-AC108595C877}"/>
            </a:ext>
          </a:extLst>
        </xdr:cNvPr>
        <xdr:cNvCxnSpPr/>
      </xdr:nvCxnSpPr>
      <xdr:spPr>
        <a:xfrm flipV="1">
          <a:off x="21323300" y="180441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743" name="楕円 742">
          <a:extLst>
            <a:ext uri="{FF2B5EF4-FFF2-40B4-BE49-F238E27FC236}">
              <a16:creationId xmlns:a16="http://schemas.microsoft.com/office/drawing/2014/main" id="{34155BFF-C223-4E3F-B69F-9CE1327FF584}"/>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51707</xdr:rowOff>
    </xdr:to>
    <xdr:cxnSp macro="">
      <xdr:nvCxnSpPr>
        <xdr:cNvPr id="744" name="直線コネクタ 743">
          <a:extLst>
            <a:ext uri="{FF2B5EF4-FFF2-40B4-BE49-F238E27FC236}">
              <a16:creationId xmlns:a16="http://schemas.microsoft.com/office/drawing/2014/main" id="{EC49BE63-FCEC-4B5C-9105-B1C6BF080B00}"/>
            </a:ext>
          </a:extLst>
        </xdr:cNvPr>
        <xdr:cNvCxnSpPr/>
      </xdr:nvCxnSpPr>
      <xdr:spPr>
        <a:xfrm flipV="1">
          <a:off x="20434300" y="1805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745" name="楕円 744">
          <a:extLst>
            <a:ext uri="{FF2B5EF4-FFF2-40B4-BE49-F238E27FC236}">
              <a16:creationId xmlns:a16="http://schemas.microsoft.com/office/drawing/2014/main" id="{97722E73-7A6A-4341-BB58-9E0F3CACC0F0}"/>
            </a:ext>
          </a:extLst>
        </xdr:cNvPr>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61505</xdr:rowOff>
    </xdr:to>
    <xdr:cxnSp macro="">
      <xdr:nvCxnSpPr>
        <xdr:cNvPr id="746" name="直線コネクタ 745">
          <a:extLst>
            <a:ext uri="{FF2B5EF4-FFF2-40B4-BE49-F238E27FC236}">
              <a16:creationId xmlns:a16="http://schemas.microsoft.com/office/drawing/2014/main" id="{D3796864-2B64-431F-A614-CD0D1B787C27}"/>
            </a:ext>
          </a:extLst>
        </xdr:cNvPr>
        <xdr:cNvCxnSpPr/>
      </xdr:nvCxnSpPr>
      <xdr:spPr>
        <a:xfrm flipV="1">
          <a:off x="19545300" y="180539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10705</xdr:rowOff>
    </xdr:from>
    <xdr:to>
      <xdr:col>98</xdr:col>
      <xdr:colOff>38100</xdr:colOff>
      <xdr:row>105</xdr:row>
      <xdr:rowOff>112305</xdr:rowOff>
    </xdr:to>
    <xdr:sp macro="" textlink="">
      <xdr:nvSpPr>
        <xdr:cNvPr id="747" name="楕円 746">
          <a:extLst>
            <a:ext uri="{FF2B5EF4-FFF2-40B4-BE49-F238E27FC236}">
              <a16:creationId xmlns:a16="http://schemas.microsoft.com/office/drawing/2014/main" id="{A15A0733-166E-45E3-97BF-712659EEF6A4}"/>
            </a:ext>
          </a:extLst>
        </xdr:cNvPr>
        <xdr:cNvSpPr/>
      </xdr:nvSpPr>
      <xdr:spPr>
        <a:xfrm>
          <a:off x="18605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105</xdr:row>
      <xdr:rowOff>61505</xdr:rowOff>
    </xdr:to>
    <xdr:cxnSp macro="">
      <xdr:nvCxnSpPr>
        <xdr:cNvPr id="748" name="直線コネクタ 747">
          <a:extLst>
            <a:ext uri="{FF2B5EF4-FFF2-40B4-BE49-F238E27FC236}">
              <a16:creationId xmlns:a16="http://schemas.microsoft.com/office/drawing/2014/main" id="{152C0BB6-B2BF-43B0-B0E8-4B2717B1FFFC}"/>
            </a:ext>
          </a:extLst>
        </xdr:cNvPr>
        <xdr:cNvCxnSpPr/>
      </xdr:nvCxnSpPr>
      <xdr:spPr>
        <a:xfrm>
          <a:off x="18656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a:extLst>
            <a:ext uri="{FF2B5EF4-FFF2-40B4-BE49-F238E27FC236}">
              <a16:creationId xmlns:a16="http://schemas.microsoft.com/office/drawing/2014/main" id="{42759F68-63AF-4949-A04A-E01F532316EE}"/>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a:extLst>
            <a:ext uri="{FF2B5EF4-FFF2-40B4-BE49-F238E27FC236}">
              <a16:creationId xmlns:a16="http://schemas.microsoft.com/office/drawing/2014/main" id="{F78B09F0-3122-46FA-951F-59C15FAB1B9A}"/>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a:extLst>
            <a:ext uri="{FF2B5EF4-FFF2-40B4-BE49-F238E27FC236}">
              <a16:creationId xmlns:a16="http://schemas.microsoft.com/office/drawing/2014/main" id="{8C609D81-9012-4DA8-B795-2019259D8CB5}"/>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a:extLst>
            <a:ext uri="{FF2B5EF4-FFF2-40B4-BE49-F238E27FC236}">
              <a16:creationId xmlns:a16="http://schemas.microsoft.com/office/drawing/2014/main" id="{CB560932-FDD8-4A45-A23D-756ED96F06E1}"/>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753" name="n_1mainValue【公民館】&#10;一人当たり面積">
          <a:extLst>
            <a:ext uri="{FF2B5EF4-FFF2-40B4-BE49-F238E27FC236}">
              <a16:creationId xmlns:a16="http://schemas.microsoft.com/office/drawing/2014/main" id="{D5E613BD-986B-442B-9CC7-97F0B94F082D}"/>
            </a:ext>
          </a:extLst>
        </xdr:cNvPr>
        <xdr:cNvSpPr txBox="1"/>
      </xdr:nvSpPr>
      <xdr:spPr>
        <a:xfrm>
          <a:off x="21075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54" name="n_2mainValue【公民館】&#10;一人当たり面積">
          <a:extLst>
            <a:ext uri="{FF2B5EF4-FFF2-40B4-BE49-F238E27FC236}">
              <a16:creationId xmlns:a16="http://schemas.microsoft.com/office/drawing/2014/main" id="{52E53C60-CBB7-4D1D-B374-A7DAF28DB9C8}"/>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755" name="n_3mainValue【公民館】&#10;一人当たり面積">
          <a:extLst>
            <a:ext uri="{FF2B5EF4-FFF2-40B4-BE49-F238E27FC236}">
              <a16:creationId xmlns:a16="http://schemas.microsoft.com/office/drawing/2014/main" id="{E579DF4C-67AA-4ABA-B220-BC3771B0C4E2}"/>
            </a:ext>
          </a:extLst>
        </xdr:cNvPr>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128832</xdr:rowOff>
    </xdr:from>
    <xdr:ext cx="469744" cy="259045"/>
    <xdr:sp macro="" textlink="">
      <xdr:nvSpPr>
        <xdr:cNvPr id="756" name="n_4mainValue【公民館】&#10;一人当たり面積">
          <a:extLst>
            <a:ext uri="{FF2B5EF4-FFF2-40B4-BE49-F238E27FC236}">
              <a16:creationId xmlns:a16="http://schemas.microsoft.com/office/drawing/2014/main" id="{04BD33DC-BC37-4C17-A446-B7C4D95B0D28}"/>
            </a:ext>
          </a:extLst>
        </xdr:cNvPr>
        <xdr:cNvSpPr txBox="1"/>
      </xdr:nvSpPr>
      <xdr:spPr>
        <a:xfrm>
          <a:off x="18421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710AC6B6-E8C2-49A0-A2AF-559AF39937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31EE2359-47F4-4B32-BFFA-4072ADC3F2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5B96713-4909-43BB-BB42-DEC5B1E82C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年度数値について、類似団体と比較して特に有形固定資産減価償却率が高くなっている施設は、公営住宅である。</a:t>
          </a:r>
          <a:endParaRPr lang="ja-JP" altLang="ja-JP" sz="1400">
            <a:effectLst/>
          </a:endParaRPr>
        </a:p>
        <a:p>
          <a:r>
            <a:rPr kumimoji="1" lang="ja-JP" altLang="ja-JP" sz="1100">
              <a:solidFill>
                <a:schemeClr val="dk1"/>
              </a:solidFill>
              <a:effectLst/>
              <a:latin typeface="+mn-lt"/>
              <a:ea typeface="+mn-ea"/>
              <a:cs typeface="+mn-cs"/>
            </a:rPr>
            <a:t>公営住宅については、公共施設等総合管理計画・公営住宅等長寿命化計画に基づき、取壊しも含め、修繕・改善に取り組んでいく。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A640AD-C7A9-4A0F-BC87-1036BBF0CC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44950F-8A80-4AC4-B072-8558587232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A9AFD6-4D90-4115-8851-F4A6353253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6EB534-13E8-4E08-A18C-DDB417501B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A11A11-A79F-4E07-BDFD-726300BE82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6BCFDA-6F65-4F8B-8EBC-92009485BA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1974D4-4A5B-4424-8BFB-B558D75D05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90578A-E564-45B9-B6A2-CB1930982F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BA1A5C-E539-4A93-B334-330F684A41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62B545-61AB-4BD7-AC34-245911C3BC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B9AC67-F7EB-4BB5-AA15-B5B9906015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4A353B-3A61-4E71-B7C6-B29082BDFB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7558A1-357A-46BB-87B9-DC8E1FA87E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A2230C-2E7F-47A8-86C9-48BC99244A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3FD2AA-8BC3-4E66-843A-FC7B636BA0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2E0255-C8AA-4AB7-AB0E-4F1D65F30A9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0054BF-69CB-44D5-9843-BBB4504B0E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6553E8-2083-482A-A654-7742E477D1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BF7CAC-A5A5-4C89-AC3F-8EF457AF7A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1CF1F4-B020-40D8-B2B7-E4B2B93C44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1F2DFF-EC02-4CB7-B8D3-AE6F5022F2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010223-E20D-404A-9491-895EAF9554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3AD7FA-B543-4999-88F5-BBE903B99F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D6FDD4-9523-4EB6-B20F-C1EE8E6A0A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BBBF85-6A7B-4A14-934F-94F3B00F7F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A12CC9-EAC8-4B11-8782-9E4C26A580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AC02A-618B-437D-81AC-0D9E172894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667E18-E00F-4760-9518-D7D1804526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658C1B-3DB3-4FDA-8AEF-AB13478819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94071BA-02D1-42B6-BFAC-2F5B7C4B87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6BD1BA-45B1-4E3B-BEF9-47E2AF8285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775EB7-01F2-4F2D-9151-3834C04A1D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10F0D8-707A-4DED-A211-C52FAD8389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69D320-0C72-4520-9FB7-59CCD0FA1F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5582C3-CFBE-425D-B2DE-4F688B9DEF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FFB9B2-D164-4B55-BFEF-1EBF17DF2A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E016AD-6A7A-440B-AD07-A8AF56B91D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A6A433-760E-496A-8A06-9106947975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E4E8FE-895C-40FD-A8AF-F9B616C3F99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EF6204E-FC7A-4082-8C92-DD30F6C8CB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71A1646-91AA-4FE5-B2C5-771B03ADD9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8552B33-64AF-4645-9965-803BE6D36A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2CA1D1A-FAEF-4965-8235-7308C4F450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26AE3D8-2FC4-468B-B001-DEA54D8C31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9C98DC9-94D1-40A2-A647-51EC56E8E8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E3F61D-616D-4618-8113-296AD58813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D00F88D-8D0E-4645-8F5C-E19B0E90A1D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18590FC-6739-4890-85F9-374ADDFE80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044237C-B7BA-460D-85ED-F9D5953E3E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8C24F78-E4C3-4357-9217-ED1E20574F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75D3B93-65B6-411A-B2F2-13E7EC38D7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71E2F43-D316-45EE-836E-D69896B540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7AD92A0-8376-45BC-A144-CE01C7EBAE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86BFEF4-8415-43E7-84CC-5E82D01DCB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21BDA99-CA9C-4941-A4DE-DC0E551C24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B3E1210-1AF6-4A50-9C52-9E022777C1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83B3ABA-FA92-4ADF-AF3C-DA8E157C58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79924C2-8512-4D3F-9CB3-A865CC2DFFF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6CF7431-C69E-4391-9877-5F2153FDD2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DAB9202-1DA5-4000-A05D-F57B3D87EA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5CB235F-E879-469E-BB06-F2AE8CF28A1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F6F4B85-567C-47A0-BF3D-F2F71A9B06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7C5DD2D-C6FB-49D2-80E3-2A31D834BB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8CF955D-4116-479A-AE60-607960510D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21F9AC9-5BF5-48EC-8354-946EAA9156A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473D988-F160-4BBC-991B-5DA1D4F927A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337D730-B773-4118-8AEE-19CF1F0EE2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0878CC4-8CA3-4C57-BA7D-E5CEE5EDEB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617FB83-A99E-461F-A332-9FA08055EB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BAD181E-996D-4A67-9F67-BDCC715356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EB06272-4393-4B90-BB16-D57629A50C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B63A65E-0C77-40EF-AA01-4531C51E36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28233A9-687D-4968-8098-0ECA961FDE36}"/>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08A5890-FE4C-42E0-912E-396E567F64C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F59E12D-3820-4716-BE2F-C88AA5AC262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8F934D1-F31A-41A8-9B41-DF51A2485181}"/>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5A4DA2FB-BA28-4E04-8F6D-6E9C7EB3A81E}"/>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21F9BE0-1B86-44F5-8532-D5BAFDD374CD}"/>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A7880669-9CA1-433B-BDDA-615D20B31604}"/>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176D1553-9F76-48E0-8E52-7F59EE79D408}"/>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B4B3669-279D-43E6-8346-EF8245B0D9C8}"/>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D1FA3890-CCE3-4600-8A31-09D46DB2875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7E9BC159-06FD-44BC-9CF4-55F437ADB8E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C4B3E8D-CC9F-42A9-9304-507B8C9FA8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5B34A37-D305-4A84-A027-AD745D05E3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2F8BA20-6B7C-4CC9-ABE9-FC1ADA77E1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0DD8AD8-155A-4E9B-BA72-BEE0185B9C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F05BCD3-FB79-4917-9BDE-435C0A6A77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90" name="楕円 89">
          <a:extLst>
            <a:ext uri="{FF2B5EF4-FFF2-40B4-BE49-F238E27FC236}">
              <a16:creationId xmlns:a16="http://schemas.microsoft.com/office/drawing/2014/main" id="{80CA674F-131F-48A3-A574-59D5DB8225D6}"/>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D905AF6-1CD2-4D0C-8372-B25A231AFCAB}"/>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92" name="楕円 91">
          <a:extLst>
            <a:ext uri="{FF2B5EF4-FFF2-40B4-BE49-F238E27FC236}">
              <a16:creationId xmlns:a16="http://schemas.microsoft.com/office/drawing/2014/main" id="{CC584739-2087-446A-B19A-149D6C11C2B1}"/>
            </a:ext>
          </a:extLst>
        </xdr:cNvPr>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60</xdr:row>
      <xdr:rowOff>0</xdr:rowOff>
    </xdr:to>
    <xdr:cxnSp macro="">
      <xdr:nvCxnSpPr>
        <xdr:cNvPr id="93" name="直線コネクタ 92">
          <a:extLst>
            <a:ext uri="{FF2B5EF4-FFF2-40B4-BE49-F238E27FC236}">
              <a16:creationId xmlns:a16="http://schemas.microsoft.com/office/drawing/2014/main" id="{3FD9EE90-2A2A-4FCE-90CC-0D0FBB404023}"/>
            </a:ext>
          </a:extLst>
        </xdr:cNvPr>
        <xdr:cNvCxnSpPr/>
      </xdr:nvCxnSpPr>
      <xdr:spPr>
        <a:xfrm>
          <a:off x="3797300" y="10255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94" name="楕円 93">
          <a:extLst>
            <a:ext uri="{FF2B5EF4-FFF2-40B4-BE49-F238E27FC236}">
              <a16:creationId xmlns:a16="http://schemas.microsoft.com/office/drawing/2014/main" id="{B984B486-091D-4E00-8EE9-702E90DAF2B4}"/>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140426</xdr:rowOff>
    </xdr:to>
    <xdr:cxnSp macro="">
      <xdr:nvCxnSpPr>
        <xdr:cNvPr id="95" name="直線コネクタ 94">
          <a:extLst>
            <a:ext uri="{FF2B5EF4-FFF2-40B4-BE49-F238E27FC236}">
              <a16:creationId xmlns:a16="http://schemas.microsoft.com/office/drawing/2014/main" id="{A4FB0B77-5689-4F71-87F5-7405A9B3B394}"/>
            </a:ext>
          </a:extLst>
        </xdr:cNvPr>
        <xdr:cNvCxnSpPr/>
      </xdr:nvCxnSpPr>
      <xdr:spPr>
        <a:xfrm>
          <a:off x="2908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96" name="楕円 95">
          <a:extLst>
            <a:ext uri="{FF2B5EF4-FFF2-40B4-BE49-F238E27FC236}">
              <a16:creationId xmlns:a16="http://schemas.microsoft.com/office/drawing/2014/main" id="{39238D19-8FC8-4BF8-8C3A-168EF8A71F10}"/>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106135</xdr:rowOff>
    </xdr:to>
    <xdr:cxnSp macro="">
      <xdr:nvCxnSpPr>
        <xdr:cNvPr id="97" name="直線コネクタ 96">
          <a:extLst>
            <a:ext uri="{FF2B5EF4-FFF2-40B4-BE49-F238E27FC236}">
              <a16:creationId xmlns:a16="http://schemas.microsoft.com/office/drawing/2014/main" id="{E5FCCBAC-5066-48DF-95AA-318F0474C14F}"/>
            </a:ext>
          </a:extLst>
        </xdr:cNvPr>
        <xdr:cNvCxnSpPr/>
      </xdr:nvCxnSpPr>
      <xdr:spPr>
        <a:xfrm>
          <a:off x="2019300" y="101857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98" name="楕円 97">
          <a:extLst>
            <a:ext uri="{FF2B5EF4-FFF2-40B4-BE49-F238E27FC236}">
              <a16:creationId xmlns:a16="http://schemas.microsoft.com/office/drawing/2014/main" id="{9A408F9E-0795-4821-8BD2-BB6E40484118}"/>
            </a:ext>
          </a:extLst>
        </xdr:cNvPr>
        <xdr:cNvSpPr/>
      </xdr:nvSpPr>
      <xdr:spPr>
        <a:xfrm>
          <a:off x="1079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70213</xdr:rowOff>
    </xdr:to>
    <xdr:cxnSp macro="">
      <xdr:nvCxnSpPr>
        <xdr:cNvPr id="99" name="直線コネクタ 98">
          <a:extLst>
            <a:ext uri="{FF2B5EF4-FFF2-40B4-BE49-F238E27FC236}">
              <a16:creationId xmlns:a16="http://schemas.microsoft.com/office/drawing/2014/main" id="{C5AFD584-9F4A-4484-95F5-AE1155F46C8F}"/>
            </a:ext>
          </a:extLst>
        </xdr:cNvPr>
        <xdr:cNvCxnSpPr/>
      </xdr:nvCxnSpPr>
      <xdr:spPr>
        <a:xfrm>
          <a:off x="1130300" y="101498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100" name="n_1aveValue【体育館・プール】&#10;有形固定資産減価償却率">
          <a:extLst>
            <a:ext uri="{FF2B5EF4-FFF2-40B4-BE49-F238E27FC236}">
              <a16:creationId xmlns:a16="http://schemas.microsoft.com/office/drawing/2014/main" id="{67F77C91-75E8-4563-8DDD-DFD1B8D397B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6804E9EE-42D8-4261-95D8-E9EB21292812}"/>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102" name="n_3aveValue【体育館・プール】&#10;有形固定資産減価償却率">
          <a:extLst>
            <a:ext uri="{FF2B5EF4-FFF2-40B4-BE49-F238E27FC236}">
              <a16:creationId xmlns:a16="http://schemas.microsoft.com/office/drawing/2014/main" id="{5788E975-1AEE-4171-A75D-15B689973106}"/>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103" name="n_4aveValue【体育館・プール】&#10;有形固定資産減価償却率">
          <a:extLst>
            <a:ext uri="{FF2B5EF4-FFF2-40B4-BE49-F238E27FC236}">
              <a16:creationId xmlns:a16="http://schemas.microsoft.com/office/drawing/2014/main" id="{A4BA15A5-8848-48E2-834F-9DC63DCE2EAF}"/>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104" name="n_1mainValue【体育館・プール】&#10;有形固定資産減価償却率">
          <a:extLst>
            <a:ext uri="{FF2B5EF4-FFF2-40B4-BE49-F238E27FC236}">
              <a16:creationId xmlns:a16="http://schemas.microsoft.com/office/drawing/2014/main" id="{32037F46-1D7C-4A52-A158-DD1A737E45D4}"/>
            </a:ext>
          </a:extLst>
        </xdr:cNvPr>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05" name="n_2mainValue【体育館・プール】&#10;有形固定資産減価償却率">
          <a:extLst>
            <a:ext uri="{FF2B5EF4-FFF2-40B4-BE49-F238E27FC236}">
              <a16:creationId xmlns:a16="http://schemas.microsoft.com/office/drawing/2014/main" id="{18BEC3E8-CBA4-458A-AB70-DDC2221A9DB3}"/>
            </a:ext>
          </a:extLst>
        </xdr:cNvPr>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06" name="n_3mainValue【体育館・プール】&#10;有形固定資産減価償却率">
          <a:extLst>
            <a:ext uri="{FF2B5EF4-FFF2-40B4-BE49-F238E27FC236}">
              <a16:creationId xmlns:a16="http://schemas.microsoft.com/office/drawing/2014/main" id="{219DC526-CC99-42D5-980A-F71947D674B1}"/>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107" name="n_4mainValue【体育館・プール】&#10;有形固定資産減価償却率">
          <a:extLst>
            <a:ext uri="{FF2B5EF4-FFF2-40B4-BE49-F238E27FC236}">
              <a16:creationId xmlns:a16="http://schemas.microsoft.com/office/drawing/2014/main" id="{2B4953C7-19AC-4733-AFC1-66C3C9EC12D4}"/>
            </a:ext>
          </a:extLst>
        </xdr:cNvPr>
        <xdr:cNvSpPr txBox="1"/>
      </xdr:nvSpPr>
      <xdr:spPr>
        <a:xfrm>
          <a:off x="927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606798A-20B2-431F-AA6A-DD5B279DE4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177E62A-1073-4939-8910-BA1AC5A929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62A71DCE-3195-4CC3-8CD2-1B3A7411BB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FA4D84B-5C13-4827-BB9D-82CB548C8C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4FE9DA8-D434-431C-894C-C18BFD32896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0647340-6069-4F9C-85DF-377641B744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E7A2230-ACE0-43C4-9278-AC7A9B39AF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4827890-A396-4DAA-A7C5-9001712CA8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A97998A-1872-4BAF-8F8B-71AD6BE0A0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62DDEE-42B4-4646-B751-B773DAF5C7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789D7AB-2F8B-4E48-AACD-025C1FB0543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B350551C-B17D-4C32-AC74-724EDCD7C0C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F030C544-E14B-4B4B-8DA6-6598EC80381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E78EA484-0ACB-47F2-A18F-E484CC400EA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A39E0F4-2B88-4990-B8AC-57D69515C9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4F2A36B4-DF3B-4692-95C1-858196638D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B4688D5-4ECA-4E5E-9327-6C3C7DD884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82E03B35-9F7C-49C0-8A4E-4E50B33C101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5EF0CB6D-3347-476B-8643-12845FE46A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109F9DF-E507-4988-A34D-61C0B1CEAA3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1B23A857-2532-45E2-91F1-9E6ABBA447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BF73DAEE-6960-4752-AE4F-DF5CBEFDB4B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81D841A0-F52A-4EF3-A935-6CB775AA3D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F74724E3-1B1F-4647-AAEB-93BA14E1FFAC}"/>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C483775A-563D-4134-B1AB-A58D682B975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5136663-0281-4994-A57C-75623978BEC7}"/>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BAB3DA2B-A0D6-4430-9FA5-059FDA7B8695}"/>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F818846F-B9B3-4831-975A-67266D9A0B14}"/>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a:extLst>
            <a:ext uri="{FF2B5EF4-FFF2-40B4-BE49-F238E27FC236}">
              <a16:creationId xmlns:a16="http://schemas.microsoft.com/office/drawing/2014/main" id="{304C9F06-161D-45E0-A4BC-1ECA9160F89D}"/>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B3336733-D47D-4BE1-869F-CB4E5E8CFA42}"/>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2B7B0F8-6DC6-4351-B414-F5ACF45D6ADF}"/>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E159EF89-FBA4-4B36-849A-E6C851965FC2}"/>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117F4B49-AC24-4E4A-95F9-C6849FBAD8EE}"/>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1E2273DC-6022-4F49-974B-88FCFDAEA9CE}"/>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F2334F5-AEAF-4E79-9687-10C3ADD563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7FC70C4-B56F-41A1-B858-466F6BDD59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83549A9-D73A-405F-A01A-DB88770797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3AB36D9-5CED-476D-A995-E5116B7B4D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F7CDEE0-650A-4FD4-8976-0A056159A6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147" name="楕円 146">
          <a:extLst>
            <a:ext uri="{FF2B5EF4-FFF2-40B4-BE49-F238E27FC236}">
              <a16:creationId xmlns:a16="http://schemas.microsoft.com/office/drawing/2014/main" id="{FCF42CC7-D5EF-4841-92B0-6E9197410F9C}"/>
            </a:ext>
          </a:extLst>
        </xdr:cNvPr>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148" name="【体育館・プール】&#10;一人当たり面積該当値テキスト">
          <a:extLst>
            <a:ext uri="{FF2B5EF4-FFF2-40B4-BE49-F238E27FC236}">
              <a16:creationId xmlns:a16="http://schemas.microsoft.com/office/drawing/2014/main" id="{0D7E06A7-4E42-46FE-ADA4-9736BA8EBF20}"/>
            </a:ext>
          </a:extLst>
        </xdr:cNvPr>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149" name="楕円 148">
          <a:extLst>
            <a:ext uri="{FF2B5EF4-FFF2-40B4-BE49-F238E27FC236}">
              <a16:creationId xmlns:a16="http://schemas.microsoft.com/office/drawing/2014/main" id="{AB933647-067C-4C96-AE48-39432CF74795}"/>
            </a:ext>
          </a:extLst>
        </xdr:cNvPr>
        <xdr:cNvSpPr/>
      </xdr:nvSpPr>
      <xdr:spPr>
        <a:xfrm>
          <a:off x="958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127635</xdr:rowOff>
    </xdr:to>
    <xdr:cxnSp macro="">
      <xdr:nvCxnSpPr>
        <xdr:cNvPr id="150" name="直線コネクタ 149">
          <a:extLst>
            <a:ext uri="{FF2B5EF4-FFF2-40B4-BE49-F238E27FC236}">
              <a16:creationId xmlns:a16="http://schemas.microsoft.com/office/drawing/2014/main" id="{4AB8276E-04B5-44ED-B5CA-BCF4282D6198}"/>
            </a:ext>
          </a:extLst>
        </xdr:cNvPr>
        <xdr:cNvCxnSpPr/>
      </xdr:nvCxnSpPr>
      <xdr:spPr>
        <a:xfrm flipV="1">
          <a:off x="9639300" y="107556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78740</xdr:rowOff>
    </xdr:from>
    <xdr:to>
      <xdr:col>46</xdr:col>
      <xdr:colOff>38100</xdr:colOff>
      <xdr:row>63</xdr:row>
      <xdr:rowOff>8890</xdr:rowOff>
    </xdr:to>
    <xdr:sp macro="" textlink="">
      <xdr:nvSpPr>
        <xdr:cNvPr id="151" name="楕円 150">
          <a:extLst>
            <a:ext uri="{FF2B5EF4-FFF2-40B4-BE49-F238E27FC236}">
              <a16:creationId xmlns:a16="http://schemas.microsoft.com/office/drawing/2014/main" id="{6E771606-FE0D-4F4A-B659-91327ACBF880}"/>
            </a:ext>
          </a:extLst>
        </xdr:cNvPr>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127635</xdr:rowOff>
    </xdr:from>
    <xdr:to>
      <xdr:col>50</xdr:col>
      <xdr:colOff>114300</xdr:colOff>
      <xdr:row>62</xdr:row>
      <xdr:rowOff>129540</xdr:rowOff>
    </xdr:to>
    <xdr:cxnSp macro="">
      <xdr:nvCxnSpPr>
        <xdr:cNvPr id="152" name="直線コネクタ 151">
          <a:extLst>
            <a:ext uri="{FF2B5EF4-FFF2-40B4-BE49-F238E27FC236}">
              <a16:creationId xmlns:a16="http://schemas.microsoft.com/office/drawing/2014/main" id="{63005115-6019-4613-82CB-6748B859CE9A}"/>
            </a:ext>
          </a:extLst>
        </xdr:cNvPr>
        <xdr:cNvCxnSpPr/>
      </xdr:nvCxnSpPr>
      <xdr:spPr>
        <a:xfrm flipV="1">
          <a:off x="8750300" y="10757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80645</xdr:rowOff>
    </xdr:from>
    <xdr:to>
      <xdr:col>41</xdr:col>
      <xdr:colOff>101600</xdr:colOff>
      <xdr:row>63</xdr:row>
      <xdr:rowOff>10795</xdr:rowOff>
    </xdr:to>
    <xdr:sp macro="" textlink="">
      <xdr:nvSpPr>
        <xdr:cNvPr id="153" name="楕円 152">
          <a:extLst>
            <a:ext uri="{FF2B5EF4-FFF2-40B4-BE49-F238E27FC236}">
              <a16:creationId xmlns:a16="http://schemas.microsoft.com/office/drawing/2014/main" id="{21294934-70A8-40A3-8B90-29003923C250}"/>
            </a:ext>
          </a:extLst>
        </xdr:cNvPr>
        <xdr:cNvSpPr/>
      </xdr:nvSpPr>
      <xdr:spPr>
        <a:xfrm>
          <a:off x="781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129540</xdr:rowOff>
    </xdr:from>
    <xdr:to>
      <xdr:col>45</xdr:col>
      <xdr:colOff>177800</xdr:colOff>
      <xdr:row>62</xdr:row>
      <xdr:rowOff>131445</xdr:rowOff>
    </xdr:to>
    <xdr:cxnSp macro="">
      <xdr:nvCxnSpPr>
        <xdr:cNvPr id="154" name="直線コネクタ 153">
          <a:extLst>
            <a:ext uri="{FF2B5EF4-FFF2-40B4-BE49-F238E27FC236}">
              <a16:creationId xmlns:a16="http://schemas.microsoft.com/office/drawing/2014/main" id="{1E707F8A-5934-4843-8155-6FA9B2D61C6E}"/>
            </a:ext>
          </a:extLst>
        </xdr:cNvPr>
        <xdr:cNvCxnSpPr/>
      </xdr:nvCxnSpPr>
      <xdr:spPr>
        <a:xfrm flipV="1">
          <a:off x="7861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155" name="楕円 154">
          <a:extLst>
            <a:ext uri="{FF2B5EF4-FFF2-40B4-BE49-F238E27FC236}">
              <a16:creationId xmlns:a16="http://schemas.microsoft.com/office/drawing/2014/main" id="{1ED44A53-878F-4D1F-BC3D-78FC59C3E0E0}"/>
            </a:ext>
          </a:extLst>
        </xdr:cNvPr>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131445</xdr:rowOff>
    </xdr:from>
    <xdr:to>
      <xdr:col>41</xdr:col>
      <xdr:colOff>50800</xdr:colOff>
      <xdr:row>62</xdr:row>
      <xdr:rowOff>133350</xdr:rowOff>
    </xdr:to>
    <xdr:cxnSp macro="">
      <xdr:nvCxnSpPr>
        <xdr:cNvPr id="156" name="直線コネクタ 155">
          <a:extLst>
            <a:ext uri="{FF2B5EF4-FFF2-40B4-BE49-F238E27FC236}">
              <a16:creationId xmlns:a16="http://schemas.microsoft.com/office/drawing/2014/main" id="{6BD0E51A-B68B-465C-B323-F6F4F625DEFB}"/>
            </a:ext>
          </a:extLst>
        </xdr:cNvPr>
        <xdr:cNvCxnSpPr/>
      </xdr:nvCxnSpPr>
      <xdr:spPr>
        <a:xfrm flipV="1">
          <a:off x="6972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a:extLst>
            <a:ext uri="{FF2B5EF4-FFF2-40B4-BE49-F238E27FC236}">
              <a16:creationId xmlns:a16="http://schemas.microsoft.com/office/drawing/2014/main" id="{BDE102A4-11BA-4448-97B9-276280195917}"/>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a:extLst>
            <a:ext uri="{FF2B5EF4-FFF2-40B4-BE49-F238E27FC236}">
              <a16:creationId xmlns:a16="http://schemas.microsoft.com/office/drawing/2014/main" id="{27654633-6927-4107-9C41-03237C6F4DF7}"/>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a:extLst>
            <a:ext uri="{FF2B5EF4-FFF2-40B4-BE49-F238E27FC236}">
              <a16:creationId xmlns:a16="http://schemas.microsoft.com/office/drawing/2014/main" id="{A3B37DB3-EB2A-454F-A3DE-865BFB6215EF}"/>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a:extLst>
            <a:ext uri="{FF2B5EF4-FFF2-40B4-BE49-F238E27FC236}">
              <a16:creationId xmlns:a16="http://schemas.microsoft.com/office/drawing/2014/main" id="{48683BAF-4E24-403A-BF9B-B7EA96C3B0AB}"/>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169562</xdr:rowOff>
    </xdr:from>
    <xdr:ext cx="469744" cy="259045"/>
    <xdr:sp macro="" textlink="">
      <xdr:nvSpPr>
        <xdr:cNvPr id="161" name="n_1mainValue【体育館・プール】&#10;一人当たり面積">
          <a:extLst>
            <a:ext uri="{FF2B5EF4-FFF2-40B4-BE49-F238E27FC236}">
              <a16:creationId xmlns:a16="http://schemas.microsoft.com/office/drawing/2014/main" id="{273340D6-6593-44AD-B805-63024C47F1BC}"/>
            </a:ext>
          </a:extLst>
        </xdr:cNvPr>
        <xdr:cNvSpPr txBox="1"/>
      </xdr:nvSpPr>
      <xdr:spPr>
        <a:xfrm>
          <a:off x="9391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162" name="n_2mainValue【体育館・プール】&#10;一人当たり面積">
          <a:extLst>
            <a:ext uri="{FF2B5EF4-FFF2-40B4-BE49-F238E27FC236}">
              <a16:creationId xmlns:a16="http://schemas.microsoft.com/office/drawing/2014/main" id="{E861A20D-4FEF-4754-A476-47E1D6EE253B}"/>
            </a:ext>
          </a:extLst>
        </xdr:cNvPr>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1922</xdr:rowOff>
    </xdr:from>
    <xdr:ext cx="469744" cy="259045"/>
    <xdr:sp macro="" textlink="">
      <xdr:nvSpPr>
        <xdr:cNvPr id="163" name="n_3mainValue【体育館・プール】&#10;一人当たり面積">
          <a:extLst>
            <a:ext uri="{FF2B5EF4-FFF2-40B4-BE49-F238E27FC236}">
              <a16:creationId xmlns:a16="http://schemas.microsoft.com/office/drawing/2014/main" id="{03A212F8-C947-4139-8BDE-C43149BE97F6}"/>
            </a:ext>
          </a:extLst>
        </xdr:cNvPr>
        <xdr:cNvSpPr txBox="1"/>
      </xdr:nvSpPr>
      <xdr:spPr>
        <a:xfrm>
          <a:off x="7626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164" name="n_4mainValue【体育館・プール】&#10;一人当たり面積">
          <a:extLst>
            <a:ext uri="{FF2B5EF4-FFF2-40B4-BE49-F238E27FC236}">
              <a16:creationId xmlns:a16="http://schemas.microsoft.com/office/drawing/2014/main" id="{F7AA54C3-4911-460C-BED6-B4DB517630F7}"/>
            </a:ext>
          </a:extLst>
        </xdr:cNvPr>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83CFD3EC-5708-42F9-BF1F-3819540C2B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249EFCF-FCC4-4F16-BD15-B5444FD251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9112488A-EE96-47C5-98D7-9283103D3C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9105A802-ED21-44D3-B923-FD14FA07AC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752101D3-011D-4523-9AE9-6E40CB09A6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495E2DA-2C73-4511-8BD2-156B6B4F5B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11EA8E49-4344-4B52-905F-4BC540FD3B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58D1599C-CA87-4FCC-8735-C903752405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1CA915C-367B-4222-B601-C8932396EB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42B44721-331C-4BA1-94CA-B1BE54BD99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E0B39787-1A7A-4927-8377-4F6528101E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829F9E3B-CC76-47C0-ABEB-6D63C8CF3F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B7489278-2D86-48EC-AAE8-CE7327A01B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5F784D79-E8F3-4491-8771-8E9B97DD54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C3E18496-717E-49D7-B718-9283B975F12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99FFB5AC-F908-4B72-A062-18005EED578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2FA9A3FD-D41A-4C7A-B4E5-2DCDE2BCBBF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229AE60E-2D69-4B87-BCE0-5C0EE29AF19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A072D130-C99C-41F0-B5DD-A5BEB606AF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6C77E811-6973-4C2E-8BE5-2DBC2F51355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821BE10C-1715-47CD-B64F-500DB01DA4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A5BD0971-5F5E-4F06-9849-CD8C37BBF89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790206B7-F7E6-49B2-977A-6129840F949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C0D0999-A2C6-49B6-9B44-047396AD27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4FDDDDF1-E1B3-4876-9AC0-13B7087EDE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C09C075A-9DA2-4E8D-B44E-64BEB2BF56FE}"/>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69BD6AB0-BE26-47EA-A441-0CEF4E49394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F588EDDC-A929-4EE1-94F2-E3277A6CEF8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E9B3F2C4-CCF0-4871-B3BF-A2D1EB77B034}"/>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a:extLst>
            <a:ext uri="{FF2B5EF4-FFF2-40B4-BE49-F238E27FC236}">
              <a16:creationId xmlns:a16="http://schemas.microsoft.com/office/drawing/2014/main" id="{ED045042-1ED5-459F-94E2-8F5A7ECE9A61}"/>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38B77B5-44BA-44E0-ABFC-4BD33671EF8B}"/>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a:extLst>
            <a:ext uri="{FF2B5EF4-FFF2-40B4-BE49-F238E27FC236}">
              <a16:creationId xmlns:a16="http://schemas.microsoft.com/office/drawing/2014/main" id="{05D776DA-D301-4C49-903B-3EF81F5BFDDA}"/>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a:extLst>
            <a:ext uri="{FF2B5EF4-FFF2-40B4-BE49-F238E27FC236}">
              <a16:creationId xmlns:a16="http://schemas.microsoft.com/office/drawing/2014/main" id="{274727A8-1F36-4214-A4C5-13D56D8BF2ED}"/>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a:extLst>
            <a:ext uri="{FF2B5EF4-FFF2-40B4-BE49-F238E27FC236}">
              <a16:creationId xmlns:a16="http://schemas.microsoft.com/office/drawing/2014/main" id="{4D6E2FE6-A61B-4F84-8C5E-340E7F7846CE}"/>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a:extLst>
            <a:ext uri="{FF2B5EF4-FFF2-40B4-BE49-F238E27FC236}">
              <a16:creationId xmlns:a16="http://schemas.microsoft.com/office/drawing/2014/main" id="{0AA8A61E-B798-4FA0-A72A-079F93A393E7}"/>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a:extLst>
            <a:ext uri="{FF2B5EF4-FFF2-40B4-BE49-F238E27FC236}">
              <a16:creationId xmlns:a16="http://schemas.microsoft.com/office/drawing/2014/main" id="{410F8A6A-283E-45FF-9335-91AB47CA727C}"/>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8A251DC-1248-4EF7-A470-191325FB97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C790517-8313-4C0B-BDE1-E7B7E0EB49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DEC85A2-5E12-4867-A8D2-AD4553F286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CF79E44-883F-4BBF-9016-C3E4E4724A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C6B7199-F113-4A0A-8300-72BE7CDF91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54248</xdr:rowOff>
    </xdr:from>
    <xdr:to>
      <xdr:col>24</xdr:col>
      <xdr:colOff>114300</xdr:colOff>
      <xdr:row>86</xdr:row>
      <xdr:rowOff>155848</xdr:rowOff>
    </xdr:to>
    <xdr:sp macro="" textlink="">
      <xdr:nvSpPr>
        <xdr:cNvPr id="206" name="楕円 205">
          <a:extLst>
            <a:ext uri="{FF2B5EF4-FFF2-40B4-BE49-F238E27FC236}">
              <a16:creationId xmlns:a16="http://schemas.microsoft.com/office/drawing/2014/main" id="{3A66186C-DDAC-43C2-BD20-F3634BA40D98}"/>
            </a:ext>
          </a:extLst>
        </xdr:cNvPr>
        <xdr:cNvSpPr/>
      </xdr:nvSpPr>
      <xdr:spPr>
        <a:xfrm>
          <a:off x="45847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140625</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D45C1981-8E58-4B7B-97C0-21055138245D}"/>
            </a:ext>
          </a:extLst>
        </xdr:cNvPr>
        <xdr:cNvSpPr txBox="1"/>
      </xdr:nvSpPr>
      <xdr:spPr>
        <a:xfrm>
          <a:off x="4673600" y="1471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49349</xdr:rowOff>
    </xdr:from>
    <xdr:to>
      <xdr:col>20</xdr:col>
      <xdr:colOff>38100</xdr:colOff>
      <xdr:row>86</xdr:row>
      <xdr:rowOff>150949</xdr:rowOff>
    </xdr:to>
    <xdr:sp macro="" textlink="">
      <xdr:nvSpPr>
        <xdr:cNvPr id="208" name="楕円 207">
          <a:extLst>
            <a:ext uri="{FF2B5EF4-FFF2-40B4-BE49-F238E27FC236}">
              <a16:creationId xmlns:a16="http://schemas.microsoft.com/office/drawing/2014/main" id="{78C20006-CCBB-4208-A720-EEB0B68F8CB3}"/>
            </a:ext>
          </a:extLst>
        </xdr:cNvPr>
        <xdr:cNvSpPr/>
      </xdr:nvSpPr>
      <xdr:spPr>
        <a:xfrm>
          <a:off x="3746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100149</xdr:rowOff>
    </xdr:from>
    <xdr:to>
      <xdr:col>24</xdr:col>
      <xdr:colOff>63500</xdr:colOff>
      <xdr:row>86</xdr:row>
      <xdr:rowOff>105048</xdr:rowOff>
    </xdr:to>
    <xdr:cxnSp macro="">
      <xdr:nvCxnSpPr>
        <xdr:cNvPr id="209" name="直線コネクタ 208">
          <a:extLst>
            <a:ext uri="{FF2B5EF4-FFF2-40B4-BE49-F238E27FC236}">
              <a16:creationId xmlns:a16="http://schemas.microsoft.com/office/drawing/2014/main" id="{D947FACF-8882-4321-832C-E21B96D0FCA7}"/>
            </a:ext>
          </a:extLst>
        </xdr:cNvPr>
        <xdr:cNvCxnSpPr/>
      </xdr:nvCxnSpPr>
      <xdr:spPr>
        <a:xfrm>
          <a:off x="3797300" y="1484484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44450</xdr:rowOff>
    </xdr:from>
    <xdr:to>
      <xdr:col>15</xdr:col>
      <xdr:colOff>101600</xdr:colOff>
      <xdr:row>86</xdr:row>
      <xdr:rowOff>146050</xdr:rowOff>
    </xdr:to>
    <xdr:sp macro="" textlink="">
      <xdr:nvSpPr>
        <xdr:cNvPr id="210" name="楕円 209">
          <a:extLst>
            <a:ext uri="{FF2B5EF4-FFF2-40B4-BE49-F238E27FC236}">
              <a16:creationId xmlns:a16="http://schemas.microsoft.com/office/drawing/2014/main" id="{F374DC13-96CB-46DC-9530-2B010B903845}"/>
            </a:ext>
          </a:extLst>
        </xdr:cNvPr>
        <xdr:cNvSpPr/>
      </xdr:nvSpPr>
      <xdr:spPr>
        <a:xfrm>
          <a:off x="2857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95250</xdr:rowOff>
    </xdr:from>
    <xdr:to>
      <xdr:col>19</xdr:col>
      <xdr:colOff>177800</xdr:colOff>
      <xdr:row>86</xdr:row>
      <xdr:rowOff>100149</xdr:rowOff>
    </xdr:to>
    <xdr:cxnSp macro="">
      <xdr:nvCxnSpPr>
        <xdr:cNvPr id="211" name="直線コネクタ 210">
          <a:extLst>
            <a:ext uri="{FF2B5EF4-FFF2-40B4-BE49-F238E27FC236}">
              <a16:creationId xmlns:a16="http://schemas.microsoft.com/office/drawing/2014/main" id="{66E35458-F393-41AB-917E-C92D23C2FA1B}"/>
            </a:ext>
          </a:extLst>
        </xdr:cNvPr>
        <xdr:cNvCxnSpPr/>
      </xdr:nvCxnSpPr>
      <xdr:spPr>
        <a:xfrm>
          <a:off x="2908300" y="148399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55880</xdr:rowOff>
    </xdr:from>
    <xdr:to>
      <xdr:col>10</xdr:col>
      <xdr:colOff>165100</xdr:colOff>
      <xdr:row>86</xdr:row>
      <xdr:rowOff>157480</xdr:rowOff>
    </xdr:to>
    <xdr:sp macro="" textlink="">
      <xdr:nvSpPr>
        <xdr:cNvPr id="212" name="楕円 211">
          <a:extLst>
            <a:ext uri="{FF2B5EF4-FFF2-40B4-BE49-F238E27FC236}">
              <a16:creationId xmlns:a16="http://schemas.microsoft.com/office/drawing/2014/main" id="{F1C07BBA-6D60-4368-8F4D-45D4D75684D1}"/>
            </a:ext>
          </a:extLst>
        </xdr:cNvPr>
        <xdr:cNvSpPr/>
      </xdr:nvSpPr>
      <xdr:spPr>
        <a:xfrm>
          <a:off x="196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95250</xdr:rowOff>
    </xdr:from>
    <xdr:to>
      <xdr:col>15</xdr:col>
      <xdr:colOff>50800</xdr:colOff>
      <xdr:row>86</xdr:row>
      <xdr:rowOff>106680</xdr:rowOff>
    </xdr:to>
    <xdr:cxnSp macro="">
      <xdr:nvCxnSpPr>
        <xdr:cNvPr id="213" name="直線コネクタ 212">
          <a:extLst>
            <a:ext uri="{FF2B5EF4-FFF2-40B4-BE49-F238E27FC236}">
              <a16:creationId xmlns:a16="http://schemas.microsoft.com/office/drawing/2014/main" id="{A63B7DD5-396A-4F8D-9DF5-FC5873EEABE6}"/>
            </a:ext>
          </a:extLst>
        </xdr:cNvPr>
        <xdr:cNvCxnSpPr/>
      </xdr:nvCxnSpPr>
      <xdr:spPr>
        <a:xfrm flipV="1">
          <a:off x="2019300" y="1483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36286</xdr:rowOff>
    </xdr:from>
    <xdr:to>
      <xdr:col>6</xdr:col>
      <xdr:colOff>38100</xdr:colOff>
      <xdr:row>86</xdr:row>
      <xdr:rowOff>137886</xdr:rowOff>
    </xdr:to>
    <xdr:sp macro="" textlink="">
      <xdr:nvSpPr>
        <xdr:cNvPr id="214" name="楕円 213">
          <a:extLst>
            <a:ext uri="{FF2B5EF4-FFF2-40B4-BE49-F238E27FC236}">
              <a16:creationId xmlns:a16="http://schemas.microsoft.com/office/drawing/2014/main" id="{F791BA84-9086-4B55-9DCE-E0356A344C71}"/>
            </a:ext>
          </a:extLst>
        </xdr:cNvPr>
        <xdr:cNvSpPr/>
      </xdr:nvSpPr>
      <xdr:spPr>
        <a:xfrm>
          <a:off x="1079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87086</xdr:rowOff>
    </xdr:from>
    <xdr:to>
      <xdr:col>10</xdr:col>
      <xdr:colOff>114300</xdr:colOff>
      <xdr:row>86</xdr:row>
      <xdr:rowOff>106680</xdr:rowOff>
    </xdr:to>
    <xdr:cxnSp macro="">
      <xdr:nvCxnSpPr>
        <xdr:cNvPr id="215" name="直線コネクタ 214">
          <a:extLst>
            <a:ext uri="{FF2B5EF4-FFF2-40B4-BE49-F238E27FC236}">
              <a16:creationId xmlns:a16="http://schemas.microsoft.com/office/drawing/2014/main" id="{2679A35C-C8CC-4D6F-9B8C-AB6004CAB1E7}"/>
            </a:ext>
          </a:extLst>
        </xdr:cNvPr>
        <xdr:cNvCxnSpPr/>
      </xdr:nvCxnSpPr>
      <xdr:spPr>
        <a:xfrm>
          <a:off x="1130300" y="148317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16" name="n_1aveValue【福祉施設】&#10;有形固定資産減価償却率">
          <a:extLst>
            <a:ext uri="{FF2B5EF4-FFF2-40B4-BE49-F238E27FC236}">
              <a16:creationId xmlns:a16="http://schemas.microsoft.com/office/drawing/2014/main" id="{0CF4E7A8-7ECB-406A-801E-E6427BDA6A3A}"/>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17" name="n_2aveValue【福祉施設】&#10;有形固定資産減価償却率">
          <a:extLst>
            <a:ext uri="{FF2B5EF4-FFF2-40B4-BE49-F238E27FC236}">
              <a16:creationId xmlns:a16="http://schemas.microsoft.com/office/drawing/2014/main" id="{96F937A5-8C55-436C-B032-D03A05A3BFEB}"/>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18" name="n_3aveValue【福祉施設】&#10;有形固定資産減価償却率">
          <a:extLst>
            <a:ext uri="{FF2B5EF4-FFF2-40B4-BE49-F238E27FC236}">
              <a16:creationId xmlns:a16="http://schemas.microsoft.com/office/drawing/2014/main" id="{600F379E-6844-4EAA-8078-FBC6CB1B942E}"/>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19" name="n_4aveValue【福祉施設】&#10;有形固定資産減価償却率">
          <a:extLst>
            <a:ext uri="{FF2B5EF4-FFF2-40B4-BE49-F238E27FC236}">
              <a16:creationId xmlns:a16="http://schemas.microsoft.com/office/drawing/2014/main" id="{3BE40B4D-2075-4E71-9433-174D44B37BF7}"/>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142076</xdr:rowOff>
    </xdr:from>
    <xdr:ext cx="405111" cy="259045"/>
    <xdr:sp macro="" textlink="">
      <xdr:nvSpPr>
        <xdr:cNvPr id="220" name="n_1mainValue【福祉施設】&#10;有形固定資産減価償却率">
          <a:extLst>
            <a:ext uri="{FF2B5EF4-FFF2-40B4-BE49-F238E27FC236}">
              <a16:creationId xmlns:a16="http://schemas.microsoft.com/office/drawing/2014/main" id="{EB268F22-E754-40AF-8108-95097FD8ED80}"/>
            </a:ext>
          </a:extLst>
        </xdr:cNvPr>
        <xdr:cNvSpPr txBox="1"/>
      </xdr:nvSpPr>
      <xdr:spPr>
        <a:xfrm>
          <a:off x="35820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137177</xdr:rowOff>
    </xdr:from>
    <xdr:ext cx="405111" cy="259045"/>
    <xdr:sp macro="" textlink="">
      <xdr:nvSpPr>
        <xdr:cNvPr id="221" name="n_2mainValue【福祉施設】&#10;有形固定資産減価償却率">
          <a:extLst>
            <a:ext uri="{FF2B5EF4-FFF2-40B4-BE49-F238E27FC236}">
              <a16:creationId xmlns:a16="http://schemas.microsoft.com/office/drawing/2014/main" id="{9F716375-567B-43C7-815B-9294E15C8155}"/>
            </a:ext>
          </a:extLst>
        </xdr:cNvPr>
        <xdr:cNvSpPr txBox="1"/>
      </xdr:nvSpPr>
      <xdr:spPr>
        <a:xfrm>
          <a:off x="2705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148607</xdr:rowOff>
    </xdr:from>
    <xdr:ext cx="405111" cy="259045"/>
    <xdr:sp macro="" textlink="">
      <xdr:nvSpPr>
        <xdr:cNvPr id="222" name="n_3mainValue【福祉施設】&#10;有形固定資産減価償却率">
          <a:extLst>
            <a:ext uri="{FF2B5EF4-FFF2-40B4-BE49-F238E27FC236}">
              <a16:creationId xmlns:a16="http://schemas.microsoft.com/office/drawing/2014/main" id="{A3008600-6224-4A6E-AAA3-7C8C800E2BEC}"/>
            </a:ext>
          </a:extLst>
        </xdr:cNvPr>
        <xdr:cNvSpPr txBox="1"/>
      </xdr:nvSpPr>
      <xdr:spPr>
        <a:xfrm>
          <a:off x="1816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129013</xdr:rowOff>
    </xdr:from>
    <xdr:ext cx="405111" cy="259045"/>
    <xdr:sp macro="" textlink="">
      <xdr:nvSpPr>
        <xdr:cNvPr id="223" name="n_4mainValue【福祉施設】&#10;有形固定資産減価償却率">
          <a:extLst>
            <a:ext uri="{FF2B5EF4-FFF2-40B4-BE49-F238E27FC236}">
              <a16:creationId xmlns:a16="http://schemas.microsoft.com/office/drawing/2014/main" id="{30CB32AC-C9EC-4DD7-B9B7-7A0A46FF573B}"/>
            </a:ext>
          </a:extLst>
        </xdr:cNvPr>
        <xdr:cNvSpPr txBox="1"/>
      </xdr:nvSpPr>
      <xdr:spPr>
        <a:xfrm>
          <a:off x="9277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130CC346-E2AC-49A7-97E0-B09F797853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95C79EFE-8EA6-4778-B40D-63DB669D91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8F4119E2-717B-43F8-B852-DE01F466F2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CC0DF3E8-78ED-4BD5-AF2E-01BFDA7864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80431E84-974A-4756-B231-8EC4251FB2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ECA6427A-A36D-42B1-8E0A-7B5E6E4F49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2018C400-AF35-4390-9D45-C1DA592473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6E758B61-DFF0-4B09-A473-78FBA3AAAF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47D69C20-4FF1-4085-89F7-2C9C4ED648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23AF8F04-A564-4EA3-A523-60BEACE9E7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3FFBEAD8-E3C4-4345-91A4-3A051121971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4B1E1140-BC2A-4F95-AAA2-779FD17AF1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F43B798C-275D-4E1E-8FE0-CBEFBEBC637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D8CF947A-7EBD-448B-9CEB-6E87ABE93DB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6F5A8692-93D3-45E0-A319-94C6EEF868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DB63DECD-0397-42D5-9518-BBD705CA778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C6BAC362-0D29-4FE9-A951-25DB38C9530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48835227-28C8-42D6-864B-4F43801E44D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7A7C97A3-D21D-4869-92C0-B9452A63DA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CA2A885-8B91-4803-AE8F-8276C5BBBA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894D1535-B9EE-47FC-AACD-183AC09AF3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DB83D662-4DE5-4468-940D-925306CCB913}"/>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E060D148-3EB8-4382-BBB9-313F74E3D055}"/>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6A0A1A4C-300C-4FDC-9775-25D6FA0BB11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a:extLst>
            <a:ext uri="{FF2B5EF4-FFF2-40B4-BE49-F238E27FC236}">
              <a16:creationId xmlns:a16="http://schemas.microsoft.com/office/drawing/2014/main" id="{4E0959F3-AF11-4724-A0B5-B8ED5B7D002D}"/>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a:extLst>
            <a:ext uri="{FF2B5EF4-FFF2-40B4-BE49-F238E27FC236}">
              <a16:creationId xmlns:a16="http://schemas.microsoft.com/office/drawing/2014/main" id="{D9071704-5C7C-4E67-A6F3-E73BDE59EEDC}"/>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250" name="【福祉施設】&#10;一人当たり面積平均値テキスト">
          <a:extLst>
            <a:ext uri="{FF2B5EF4-FFF2-40B4-BE49-F238E27FC236}">
              <a16:creationId xmlns:a16="http://schemas.microsoft.com/office/drawing/2014/main" id="{A7646F21-7A73-426F-92DB-5167910A8BE3}"/>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a:extLst>
            <a:ext uri="{FF2B5EF4-FFF2-40B4-BE49-F238E27FC236}">
              <a16:creationId xmlns:a16="http://schemas.microsoft.com/office/drawing/2014/main" id="{6E2EB3CD-C469-4FD0-9D87-87CCC17C6DDE}"/>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a:extLst>
            <a:ext uri="{FF2B5EF4-FFF2-40B4-BE49-F238E27FC236}">
              <a16:creationId xmlns:a16="http://schemas.microsoft.com/office/drawing/2014/main" id="{65FB0799-6988-411D-B545-D65226434C47}"/>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a:extLst>
            <a:ext uri="{FF2B5EF4-FFF2-40B4-BE49-F238E27FC236}">
              <a16:creationId xmlns:a16="http://schemas.microsoft.com/office/drawing/2014/main" id="{6E709E7A-7FFC-48BC-8910-37B209928359}"/>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a:extLst>
            <a:ext uri="{FF2B5EF4-FFF2-40B4-BE49-F238E27FC236}">
              <a16:creationId xmlns:a16="http://schemas.microsoft.com/office/drawing/2014/main" id="{BF2AF16A-87F8-4D14-8F24-73C5D302D9A2}"/>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a:extLst>
            <a:ext uri="{FF2B5EF4-FFF2-40B4-BE49-F238E27FC236}">
              <a16:creationId xmlns:a16="http://schemas.microsoft.com/office/drawing/2014/main" id="{8C81C3C8-BE5D-4447-BB6F-76BEA8C4932E}"/>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41AE8B5-C4C6-4A56-9F00-C2989500DD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75F419A-FA58-482A-9A67-FA64934DA9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6E09CEF-615C-44E8-BC5A-9A53DF6544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1D02460-2FDC-4941-B0FD-2BC26582EB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2C80019-9B52-4DEE-9800-54ADD5AF02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261" name="楕円 260">
          <a:extLst>
            <a:ext uri="{FF2B5EF4-FFF2-40B4-BE49-F238E27FC236}">
              <a16:creationId xmlns:a16="http://schemas.microsoft.com/office/drawing/2014/main" id="{4548E5A7-151E-4F29-BDF4-89CC8F0D9D20}"/>
            </a:ext>
          </a:extLst>
        </xdr:cNvPr>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262" name="【福祉施設】&#10;一人当たり面積該当値テキスト">
          <a:extLst>
            <a:ext uri="{FF2B5EF4-FFF2-40B4-BE49-F238E27FC236}">
              <a16:creationId xmlns:a16="http://schemas.microsoft.com/office/drawing/2014/main" id="{7C0215A0-D5C5-48AA-A68D-9DC1EC116CBD}"/>
            </a:ext>
          </a:extLst>
        </xdr:cNvPr>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63" name="楕円 262">
          <a:extLst>
            <a:ext uri="{FF2B5EF4-FFF2-40B4-BE49-F238E27FC236}">
              <a16:creationId xmlns:a16="http://schemas.microsoft.com/office/drawing/2014/main" id="{778A0B7D-118D-4C08-902B-38E735C94BE5}"/>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122682</xdr:rowOff>
    </xdr:to>
    <xdr:cxnSp macro="">
      <xdr:nvCxnSpPr>
        <xdr:cNvPr id="264" name="直線コネクタ 263">
          <a:extLst>
            <a:ext uri="{FF2B5EF4-FFF2-40B4-BE49-F238E27FC236}">
              <a16:creationId xmlns:a16="http://schemas.microsoft.com/office/drawing/2014/main" id="{90749374-FAE3-4D79-8E3C-26F6D5097095}"/>
            </a:ext>
          </a:extLst>
        </xdr:cNvPr>
        <xdr:cNvCxnSpPr/>
      </xdr:nvCxnSpPr>
      <xdr:spPr>
        <a:xfrm>
          <a:off x="9639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265" name="楕円 264">
          <a:extLst>
            <a:ext uri="{FF2B5EF4-FFF2-40B4-BE49-F238E27FC236}">
              <a16:creationId xmlns:a16="http://schemas.microsoft.com/office/drawing/2014/main" id="{00B5A169-D188-4DA3-94D7-5B15F2C79A74}"/>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266" name="直線コネクタ 265">
          <a:extLst>
            <a:ext uri="{FF2B5EF4-FFF2-40B4-BE49-F238E27FC236}">
              <a16:creationId xmlns:a16="http://schemas.microsoft.com/office/drawing/2014/main" id="{1FB9DEDE-48CD-41C5-9959-01CFFFC1B72C}"/>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267" name="楕円 266">
          <a:extLst>
            <a:ext uri="{FF2B5EF4-FFF2-40B4-BE49-F238E27FC236}">
              <a16:creationId xmlns:a16="http://schemas.microsoft.com/office/drawing/2014/main" id="{D20C1330-51B6-4842-B042-EE270DB5428C}"/>
            </a:ext>
          </a:extLst>
        </xdr:cNvPr>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122682</xdr:rowOff>
    </xdr:to>
    <xdr:cxnSp macro="">
      <xdr:nvCxnSpPr>
        <xdr:cNvPr id="268" name="直線コネクタ 267">
          <a:extLst>
            <a:ext uri="{FF2B5EF4-FFF2-40B4-BE49-F238E27FC236}">
              <a16:creationId xmlns:a16="http://schemas.microsoft.com/office/drawing/2014/main" id="{A7A1ACD5-686B-45E7-A84F-D34D4AD07962}"/>
            </a:ext>
          </a:extLst>
        </xdr:cNvPr>
        <xdr:cNvCxnSpPr/>
      </xdr:nvCxnSpPr>
      <xdr:spPr>
        <a:xfrm>
          <a:off x="7861300" y="14659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269" name="楕円 268">
          <a:extLst>
            <a:ext uri="{FF2B5EF4-FFF2-40B4-BE49-F238E27FC236}">
              <a16:creationId xmlns:a16="http://schemas.microsoft.com/office/drawing/2014/main" id="{EDA39E0E-88E9-4C2C-A7D5-CDBF38A05CC3}"/>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122682</xdr:rowOff>
    </xdr:to>
    <xdr:cxnSp macro="">
      <xdr:nvCxnSpPr>
        <xdr:cNvPr id="270" name="直線コネクタ 269">
          <a:extLst>
            <a:ext uri="{FF2B5EF4-FFF2-40B4-BE49-F238E27FC236}">
              <a16:creationId xmlns:a16="http://schemas.microsoft.com/office/drawing/2014/main" id="{C8B7B8C6-A8B9-437D-8762-DDC0C2E04DF8}"/>
            </a:ext>
          </a:extLst>
        </xdr:cNvPr>
        <xdr:cNvCxnSpPr/>
      </xdr:nvCxnSpPr>
      <xdr:spPr>
        <a:xfrm flipV="1">
          <a:off x="6972300" y="14659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271" name="n_1aveValue【福祉施設】&#10;一人当たり面積">
          <a:extLst>
            <a:ext uri="{FF2B5EF4-FFF2-40B4-BE49-F238E27FC236}">
              <a16:creationId xmlns:a16="http://schemas.microsoft.com/office/drawing/2014/main" id="{141C691B-EA5A-415D-8F6B-5C68222A91EC}"/>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272" name="n_2aveValue【福祉施設】&#10;一人当たり面積">
          <a:extLst>
            <a:ext uri="{FF2B5EF4-FFF2-40B4-BE49-F238E27FC236}">
              <a16:creationId xmlns:a16="http://schemas.microsoft.com/office/drawing/2014/main" id="{209FE366-EC41-4034-975C-94F98A049752}"/>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273" name="n_3aveValue【福祉施設】&#10;一人当たり面積">
          <a:extLst>
            <a:ext uri="{FF2B5EF4-FFF2-40B4-BE49-F238E27FC236}">
              <a16:creationId xmlns:a16="http://schemas.microsoft.com/office/drawing/2014/main" id="{0E313E12-C32E-4B1A-A295-F793243AE13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274" name="n_4aveValue【福祉施設】&#10;一人当たり面積">
          <a:extLst>
            <a:ext uri="{FF2B5EF4-FFF2-40B4-BE49-F238E27FC236}">
              <a16:creationId xmlns:a16="http://schemas.microsoft.com/office/drawing/2014/main" id="{3A04AD2A-56D6-485E-80B2-AA4AFF54B1E8}"/>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275" name="n_1mainValue【福祉施設】&#10;一人当たり面積">
          <a:extLst>
            <a:ext uri="{FF2B5EF4-FFF2-40B4-BE49-F238E27FC236}">
              <a16:creationId xmlns:a16="http://schemas.microsoft.com/office/drawing/2014/main" id="{780F8D3D-616C-4CC0-AA4D-3E4D0AEA089D}"/>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76" name="n_2mainValue【福祉施設】&#10;一人当たり面積">
          <a:extLst>
            <a:ext uri="{FF2B5EF4-FFF2-40B4-BE49-F238E27FC236}">
              <a16:creationId xmlns:a16="http://schemas.microsoft.com/office/drawing/2014/main" id="{05873FF9-8B0D-42FC-B5D2-B57135EB8BE5}"/>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277" name="n_3mainValue【福祉施設】&#10;一人当たり面積">
          <a:extLst>
            <a:ext uri="{FF2B5EF4-FFF2-40B4-BE49-F238E27FC236}">
              <a16:creationId xmlns:a16="http://schemas.microsoft.com/office/drawing/2014/main" id="{47339776-8DFB-4949-8F83-D0D97BB980D6}"/>
            </a:ext>
          </a:extLst>
        </xdr:cNvPr>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278" name="n_4mainValue【福祉施設】&#10;一人当たり面積">
          <a:extLst>
            <a:ext uri="{FF2B5EF4-FFF2-40B4-BE49-F238E27FC236}">
              <a16:creationId xmlns:a16="http://schemas.microsoft.com/office/drawing/2014/main" id="{C1A6316E-BAF5-4365-ACDD-042E738584C8}"/>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F03A630E-96F2-4FC8-B867-CE502B9839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92D3EEDD-B070-4C88-938B-5AB81FCBA3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8228C296-0139-464B-8CAA-5983B196BB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2A98D530-0BA9-43FB-8D11-6F0E9AAC6A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0DA0205-D750-4EAE-BDF4-AB52C8BE27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22800AB1-0723-41E7-AAA5-589C343126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A9615E43-D514-43A9-B86F-3D047CB8E7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D4AA4C2B-B449-4C1D-AD6E-8A7D863A85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FD713299-3B29-4873-8370-CBCF8124D5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388C962A-4990-4A96-8EF9-A0878FAF9D0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59C1B88C-4E2F-49CB-B980-D9137617D7B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6D71F34B-3015-4156-8E8D-64BD020551F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5DA940B5-F4DA-4F89-B60C-808B53CAAA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2D2FD4BC-5202-4F49-992C-467CB1C77EA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C3F8AED8-BBB0-4B47-A973-766F57CEA29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396AE225-7AF1-4595-B67D-5382A4579CF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493D6CEC-2006-490A-A5DD-88D646B0702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2E9B5AE5-C6ED-469A-9304-C8DA9B19223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22BCBB67-1DD3-4053-A5E4-0A799626031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C9BB50ED-FFF4-4317-AD27-EC7A63752A6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D6C147CA-9417-412E-907C-F684EE3E64E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E365979F-66A9-4EC2-AEF8-0FB385BA39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B1890166-AFDA-499F-B9AA-AACC1939EE7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A7635C90-FAE0-4F74-BE14-9F4A1FE15C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2A40EADB-2288-4B22-8F07-3AA0672F0F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F6439D6F-99D4-4333-883F-1AD914CC5CB6}"/>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CE217595-2F59-471F-9BF0-3454E3DAC1B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3DDC7FF3-8206-4B15-BCDC-54378B56E9A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4575FD69-A078-49D2-B4ED-0A03DDADDED3}"/>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08" name="直線コネクタ 307">
          <a:extLst>
            <a:ext uri="{FF2B5EF4-FFF2-40B4-BE49-F238E27FC236}">
              <a16:creationId xmlns:a16="http://schemas.microsoft.com/office/drawing/2014/main" id="{6F7797F6-9F3A-4531-BC08-6FD72333536D}"/>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8192A291-C7BC-4FEA-98B6-78FEC6D8065D}"/>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0" name="フローチャート: 判断 309">
          <a:extLst>
            <a:ext uri="{FF2B5EF4-FFF2-40B4-BE49-F238E27FC236}">
              <a16:creationId xmlns:a16="http://schemas.microsoft.com/office/drawing/2014/main" id="{66B45524-7D2F-4234-9AAE-84D82071088F}"/>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1" name="フローチャート: 判断 310">
          <a:extLst>
            <a:ext uri="{FF2B5EF4-FFF2-40B4-BE49-F238E27FC236}">
              <a16:creationId xmlns:a16="http://schemas.microsoft.com/office/drawing/2014/main" id="{B2C0FF55-586E-43DF-84F3-31DB76EC7CC4}"/>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2" name="フローチャート: 判断 311">
          <a:extLst>
            <a:ext uri="{FF2B5EF4-FFF2-40B4-BE49-F238E27FC236}">
              <a16:creationId xmlns:a16="http://schemas.microsoft.com/office/drawing/2014/main" id="{C92CE9E6-EAA2-4C1F-9C80-F432563DE70D}"/>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3" name="フローチャート: 判断 312">
          <a:extLst>
            <a:ext uri="{FF2B5EF4-FFF2-40B4-BE49-F238E27FC236}">
              <a16:creationId xmlns:a16="http://schemas.microsoft.com/office/drawing/2014/main" id="{DC7883EF-290C-4C57-8142-F937A6C5C029}"/>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a:extLst>
            <a:ext uri="{FF2B5EF4-FFF2-40B4-BE49-F238E27FC236}">
              <a16:creationId xmlns:a16="http://schemas.microsoft.com/office/drawing/2014/main" id="{CE389AC0-9E28-447E-8F3E-655197B4C684}"/>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B2FEB38-709A-4F7B-B310-CF0BD8AB840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87D40E26-1A41-49BE-A058-FF1312B2E3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4B13E6D-BF9F-4378-B2B4-31AB3CD197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B1D5C21-89D5-4304-B76B-65571DFCDA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DC780A6-7B5B-4286-82B6-E7B16B06DB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20" name="楕円 319">
          <a:extLst>
            <a:ext uri="{FF2B5EF4-FFF2-40B4-BE49-F238E27FC236}">
              <a16:creationId xmlns:a16="http://schemas.microsoft.com/office/drawing/2014/main" id="{C6AB3A5B-42D4-4555-B805-D64313F1ABDA}"/>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21" name="【市民会館】&#10;有形固定資産減価償却率該当値テキスト">
          <a:extLst>
            <a:ext uri="{FF2B5EF4-FFF2-40B4-BE49-F238E27FC236}">
              <a16:creationId xmlns:a16="http://schemas.microsoft.com/office/drawing/2014/main" id="{8814A3BB-023A-4631-BD9C-BE1BAED508EC}"/>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2" name="楕円 321">
          <a:extLst>
            <a:ext uri="{FF2B5EF4-FFF2-40B4-BE49-F238E27FC236}">
              <a16:creationId xmlns:a16="http://schemas.microsoft.com/office/drawing/2014/main" id="{08CD3BF5-7BC6-462C-8382-9FED0CFC1A54}"/>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3" name="直線コネクタ 322">
          <a:extLst>
            <a:ext uri="{FF2B5EF4-FFF2-40B4-BE49-F238E27FC236}">
              <a16:creationId xmlns:a16="http://schemas.microsoft.com/office/drawing/2014/main" id="{1F79593D-AF74-4F98-96DC-592AFB4DBB6B}"/>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4" name="楕円 323">
          <a:extLst>
            <a:ext uri="{FF2B5EF4-FFF2-40B4-BE49-F238E27FC236}">
              <a16:creationId xmlns:a16="http://schemas.microsoft.com/office/drawing/2014/main" id="{F8E63DB9-EC92-4C7C-9EA7-3E3B3CFF019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5" name="直線コネクタ 324">
          <a:extLst>
            <a:ext uri="{FF2B5EF4-FFF2-40B4-BE49-F238E27FC236}">
              <a16:creationId xmlns:a16="http://schemas.microsoft.com/office/drawing/2014/main" id="{7765FBCF-9332-4518-A7B1-5B03204410F6}"/>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6" name="楕円 325">
          <a:extLst>
            <a:ext uri="{FF2B5EF4-FFF2-40B4-BE49-F238E27FC236}">
              <a16:creationId xmlns:a16="http://schemas.microsoft.com/office/drawing/2014/main" id="{34BE804F-6425-471F-9508-D768D97A8AEF}"/>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7" name="直線コネクタ 326">
          <a:extLst>
            <a:ext uri="{FF2B5EF4-FFF2-40B4-BE49-F238E27FC236}">
              <a16:creationId xmlns:a16="http://schemas.microsoft.com/office/drawing/2014/main" id="{D43B6D96-CF12-4F1E-91F2-5EC703DA897F}"/>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28" name="楕円 327">
          <a:extLst>
            <a:ext uri="{FF2B5EF4-FFF2-40B4-BE49-F238E27FC236}">
              <a16:creationId xmlns:a16="http://schemas.microsoft.com/office/drawing/2014/main" id="{1CD7C102-0752-4CB5-9A42-83DA921A015A}"/>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29" name="直線コネクタ 328">
          <a:extLst>
            <a:ext uri="{FF2B5EF4-FFF2-40B4-BE49-F238E27FC236}">
              <a16:creationId xmlns:a16="http://schemas.microsoft.com/office/drawing/2014/main" id="{5CE8F2AC-7C5C-47DB-99F0-1D4306F6C6C4}"/>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0" name="n_1aveValue【市民会館】&#10;有形固定資産減価償却率">
          <a:extLst>
            <a:ext uri="{FF2B5EF4-FFF2-40B4-BE49-F238E27FC236}">
              <a16:creationId xmlns:a16="http://schemas.microsoft.com/office/drawing/2014/main" id="{CF09E012-B4FC-48A8-B63F-573DD9C6BA6C}"/>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1" name="n_2aveValue【市民会館】&#10;有形固定資産減価償却率">
          <a:extLst>
            <a:ext uri="{FF2B5EF4-FFF2-40B4-BE49-F238E27FC236}">
              <a16:creationId xmlns:a16="http://schemas.microsoft.com/office/drawing/2014/main" id="{D35141AB-52A4-465B-8677-F290523732D2}"/>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2" name="n_3aveValue【市民会館】&#10;有形固定資産減価償却率">
          <a:extLst>
            <a:ext uri="{FF2B5EF4-FFF2-40B4-BE49-F238E27FC236}">
              <a16:creationId xmlns:a16="http://schemas.microsoft.com/office/drawing/2014/main" id="{52B758AE-84B6-461E-8C62-4AD4A6405856}"/>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3" name="n_4aveValue【市民会館】&#10;有形固定資産減価償却率">
          <a:extLst>
            <a:ext uri="{FF2B5EF4-FFF2-40B4-BE49-F238E27FC236}">
              <a16:creationId xmlns:a16="http://schemas.microsoft.com/office/drawing/2014/main" id="{19F83989-0C2C-4CC3-81C4-D7C0DF25CE94}"/>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34" name="n_1mainValue【市民会館】&#10;有形固定資産減価償却率">
          <a:extLst>
            <a:ext uri="{FF2B5EF4-FFF2-40B4-BE49-F238E27FC236}">
              <a16:creationId xmlns:a16="http://schemas.microsoft.com/office/drawing/2014/main" id="{45E3640F-4E35-4187-A13D-294C14D02CC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5" name="n_2mainValue【市民会館】&#10;有形固定資産減価償却率">
          <a:extLst>
            <a:ext uri="{FF2B5EF4-FFF2-40B4-BE49-F238E27FC236}">
              <a16:creationId xmlns:a16="http://schemas.microsoft.com/office/drawing/2014/main" id="{077ACA14-B3C9-40BA-B7C1-1113842C9129}"/>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6" name="n_3mainValue【市民会館】&#10;有形固定資産減価償却率">
          <a:extLst>
            <a:ext uri="{FF2B5EF4-FFF2-40B4-BE49-F238E27FC236}">
              <a16:creationId xmlns:a16="http://schemas.microsoft.com/office/drawing/2014/main" id="{2B478C10-5895-4F9C-96BF-91E684C92C43}"/>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37" name="n_4mainValue【市民会館】&#10;有形固定資産減価償却率">
          <a:extLst>
            <a:ext uri="{FF2B5EF4-FFF2-40B4-BE49-F238E27FC236}">
              <a16:creationId xmlns:a16="http://schemas.microsoft.com/office/drawing/2014/main" id="{5CFB70E4-FF52-4274-B656-7DFF3D83F1D6}"/>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2C1F8AF4-3549-4BB1-B430-E65E018E43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427E025E-878A-41A3-83F6-ED64F28D92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9E65306-63E8-43DB-8342-FEBDA0288A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B7246506-F4B6-4C23-B84D-1503ECC248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EC0CD7C5-1B9F-4253-B90B-ED7D632E85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ECAE4201-C6D5-4E59-9379-C25F0AEEE9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EA05ADF-B50D-4BBF-9EB9-A1004C9002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52028DF-883E-4BB4-87E1-6B71BCF949A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8DFA88C4-3B97-453F-B84B-83BC111EDCD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3336CD60-32A6-4FAD-B714-83F67632F1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92B913C9-48D6-4F6A-BFBB-1D972B730FA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F7097C6B-9605-45A0-A4D2-F290009AFFC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966E4403-0577-4454-B5C9-20C82FD565D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9135C846-0854-47A2-B6F9-4FC99514834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ACF2F164-DB9B-4283-8612-2B1ED363186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8BB8C6D2-2AD8-4EAD-B0F0-D72B425F035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41647392-F0A8-44EC-AB60-3F8C930DB14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89C03307-2B37-43E9-AC12-07A636A8DED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A0D836AB-7AC0-4D82-842E-2A5230B6E5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D8A7A5C0-E470-4AE9-AD9F-E8BEC607EDC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C391B9A9-9CA8-4E6A-8C88-6F6CD8B5349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59" name="直線コネクタ 358">
          <a:extLst>
            <a:ext uri="{FF2B5EF4-FFF2-40B4-BE49-F238E27FC236}">
              <a16:creationId xmlns:a16="http://schemas.microsoft.com/office/drawing/2014/main" id="{6D102326-2933-4E68-9BA7-6C5F1556F673}"/>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0" name="【市民会館】&#10;一人当たり面積最小値テキスト">
          <a:extLst>
            <a:ext uri="{FF2B5EF4-FFF2-40B4-BE49-F238E27FC236}">
              <a16:creationId xmlns:a16="http://schemas.microsoft.com/office/drawing/2014/main" id="{19F3E1F2-DC61-4BBB-827F-DF13AFD1D872}"/>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1" name="直線コネクタ 360">
          <a:extLst>
            <a:ext uri="{FF2B5EF4-FFF2-40B4-BE49-F238E27FC236}">
              <a16:creationId xmlns:a16="http://schemas.microsoft.com/office/drawing/2014/main" id="{95976173-B1A7-4161-AC76-DC4F602DA477}"/>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2" name="【市民会館】&#10;一人当たり面積最大値テキスト">
          <a:extLst>
            <a:ext uri="{FF2B5EF4-FFF2-40B4-BE49-F238E27FC236}">
              <a16:creationId xmlns:a16="http://schemas.microsoft.com/office/drawing/2014/main" id="{B46ED503-EE93-47AB-A99B-11929E207E5A}"/>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3" name="直線コネクタ 362">
          <a:extLst>
            <a:ext uri="{FF2B5EF4-FFF2-40B4-BE49-F238E27FC236}">
              <a16:creationId xmlns:a16="http://schemas.microsoft.com/office/drawing/2014/main" id="{14EC30C9-54B0-42CA-B129-ABE15344FEDD}"/>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4" name="【市民会館】&#10;一人当たり面積平均値テキスト">
          <a:extLst>
            <a:ext uri="{FF2B5EF4-FFF2-40B4-BE49-F238E27FC236}">
              <a16:creationId xmlns:a16="http://schemas.microsoft.com/office/drawing/2014/main" id="{53A5D058-79BA-4665-BE57-46CBCAC9D975}"/>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5" name="フローチャート: 判断 364">
          <a:extLst>
            <a:ext uri="{FF2B5EF4-FFF2-40B4-BE49-F238E27FC236}">
              <a16:creationId xmlns:a16="http://schemas.microsoft.com/office/drawing/2014/main" id="{9D7535C3-6B68-447E-A464-6E62D9089CC1}"/>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6" name="フローチャート: 判断 365">
          <a:extLst>
            <a:ext uri="{FF2B5EF4-FFF2-40B4-BE49-F238E27FC236}">
              <a16:creationId xmlns:a16="http://schemas.microsoft.com/office/drawing/2014/main" id="{58CF9D54-29E2-4E2D-A14B-49A6A076167F}"/>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7" name="フローチャート: 判断 366">
          <a:extLst>
            <a:ext uri="{FF2B5EF4-FFF2-40B4-BE49-F238E27FC236}">
              <a16:creationId xmlns:a16="http://schemas.microsoft.com/office/drawing/2014/main" id="{7B3DFBF7-72F4-4109-B74C-430A0B8D4A8B}"/>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8" name="フローチャート: 判断 367">
          <a:extLst>
            <a:ext uri="{FF2B5EF4-FFF2-40B4-BE49-F238E27FC236}">
              <a16:creationId xmlns:a16="http://schemas.microsoft.com/office/drawing/2014/main" id="{F5803971-208B-47F5-9854-CD1A801F5B6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69" name="フローチャート: 判断 368">
          <a:extLst>
            <a:ext uri="{FF2B5EF4-FFF2-40B4-BE49-F238E27FC236}">
              <a16:creationId xmlns:a16="http://schemas.microsoft.com/office/drawing/2014/main" id="{D4B9D31D-35CA-4E63-9CAF-44C8EF371768}"/>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F940D4E-1A7E-4847-8228-58A003F94D0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1C1B4E5-C001-483E-BEA3-CCD164FFC7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D9B971D-EF13-4A59-A3BD-96FAAF5236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6A4C831-EF61-4A80-BD7E-19A506127D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122447B-224C-494C-AD84-B4DB8D9545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20828</xdr:rowOff>
    </xdr:from>
    <xdr:to>
      <xdr:col>55</xdr:col>
      <xdr:colOff>50800</xdr:colOff>
      <xdr:row>108</xdr:row>
      <xdr:rowOff>122428</xdr:rowOff>
    </xdr:to>
    <xdr:sp macro="" textlink="">
      <xdr:nvSpPr>
        <xdr:cNvPr id="375" name="楕円 374">
          <a:extLst>
            <a:ext uri="{FF2B5EF4-FFF2-40B4-BE49-F238E27FC236}">
              <a16:creationId xmlns:a16="http://schemas.microsoft.com/office/drawing/2014/main" id="{C1FB3D07-6611-4143-B6F1-3582BA66036E}"/>
            </a:ext>
          </a:extLst>
        </xdr:cNvPr>
        <xdr:cNvSpPr/>
      </xdr:nvSpPr>
      <xdr:spPr>
        <a:xfrm>
          <a:off x="10426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107205</xdr:rowOff>
    </xdr:from>
    <xdr:ext cx="469744" cy="259045"/>
    <xdr:sp macro="" textlink="">
      <xdr:nvSpPr>
        <xdr:cNvPr id="376" name="【市民会館】&#10;一人当たり面積該当値テキスト">
          <a:extLst>
            <a:ext uri="{FF2B5EF4-FFF2-40B4-BE49-F238E27FC236}">
              <a16:creationId xmlns:a16="http://schemas.microsoft.com/office/drawing/2014/main" id="{8D4B9180-A6FE-4938-8C51-C4E7ED829959}"/>
            </a:ext>
          </a:extLst>
        </xdr:cNvPr>
        <xdr:cNvSpPr txBox="1"/>
      </xdr:nvSpPr>
      <xdr:spPr>
        <a:xfrm>
          <a:off x="10515600" y="184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20828</xdr:rowOff>
    </xdr:from>
    <xdr:to>
      <xdr:col>50</xdr:col>
      <xdr:colOff>165100</xdr:colOff>
      <xdr:row>108</xdr:row>
      <xdr:rowOff>122428</xdr:rowOff>
    </xdr:to>
    <xdr:sp macro="" textlink="">
      <xdr:nvSpPr>
        <xdr:cNvPr id="377" name="楕円 376">
          <a:extLst>
            <a:ext uri="{FF2B5EF4-FFF2-40B4-BE49-F238E27FC236}">
              <a16:creationId xmlns:a16="http://schemas.microsoft.com/office/drawing/2014/main" id="{9F94890A-BDDC-4139-B46F-38D8959BAD61}"/>
            </a:ext>
          </a:extLst>
        </xdr:cNvPr>
        <xdr:cNvSpPr/>
      </xdr:nvSpPr>
      <xdr:spPr>
        <a:xfrm>
          <a:off x="958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71628</xdr:rowOff>
    </xdr:from>
    <xdr:to>
      <xdr:col>55</xdr:col>
      <xdr:colOff>0</xdr:colOff>
      <xdr:row>108</xdr:row>
      <xdr:rowOff>71628</xdr:rowOff>
    </xdr:to>
    <xdr:cxnSp macro="">
      <xdr:nvCxnSpPr>
        <xdr:cNvPr id="378" name="直線コネクタ 377">
          <a:extLst>
            <a:ext uri="{FF2B5EF4-FFF2-40B4-BE49-F238E27FC236}">
              <a16:creationId xmlns:a16="http://schemas.microsoft.com/office/drawing/2014/main" id="{926D4A92-D5E6-4F5E-8A7A-61B9E3546466}"/>
            </a:ext>
          </a:extLst>
        </xdr:cNvPr>
        <xdr:cNvCxnSpPr/>
      </xdr:nvCxnSpPr>
      <xdr:spPr>
        <a:xfrm>
          <a:off x="9639300" y="1858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20828</xdr:rowOff>
    </xdr:from>
    <xdr:to>
      <xdr:col>46</xdr:col>
      <xdr:colOff>38100</xdr:colOff>
      <xdr:row>108</xdr:row>
      <xdr:rowOff>122428</xdr:rowOff>
    </xdr:to>
    <xdr:sp macro="" textlink="">
      <xdr:nvSpPr>
        <xdr:cNvPr id="379" name="楕円 378">
          <a:extLst>
            <a:ext uri="{FF2B5EF4-FFF2-40B4-BE49-F238E27FC236}">
              <a16:creationId xmlns:a16="http://schemas.microsoft.com/office/drawing/2014/main" id="{46180A83-229B-4326-B2AC-0D146451ACB3}"/>
            </a:ext>
          </a:extLst>
        </xdr:cNvPr>
        <xdr:cNvSpPr/>
      </xdr:nvSpPr>
      <xdr:spPr>
        <a:xfrm>
          <a:off x="869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71628</xdr:rowOff>
    </xdr:from>
    <xdr:to>
      <xdr:col>50</xdr:col>
      <xdr:colOff>114300</xdr:colOff>
      <xdr:row>108</xdr:row>
      <xdr:rowOff>71628</xdr:rowOff>
    </xdr:to>
    <xdr:cxnSp macro="">
      <xdr:nvCxnSpPr>
        <xdr:cNvPr id="380" name="直線コネクタ 379">
          <a:extLst>
            <a:ext uri="{FF2B5EF4-FFF2-40B4-BE49-F238E27FC236}">
              <a16:creationId xmlns:a16="http://schemas.microsoft.com/office/drawing/2014/main" id="{8EA1100B-C54E-4EDF-98A3-05B813DEA990}"/>
            </a:ext>
          </a:extLst>
        </xdr:cNvPr>
        <xdr:cNvCxnSpPr/>
      </xdr:nvCxnSpPr>
      <xdr:spPr>
        <a:xfrm>
          <a:off x="8750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20828</xdr:rowOff>
    </xdr:from>
    <xdr:to>
      <xdr:col>41</xdr:col>
      <xdr:colOff>101600</xdr:colOff>
      <xdr:row>108</xdr:row>
      <xdr:rowOff>122428</xdr:rowOff>
    </xdr:to>
    <xdr:sp macro="" textlink="">
      <xdr:nvSpPr>
        <xdr:cNvPr id="381" name="楕円 380">
          <a:extLst>
            <a:ext uri="{FF2B5EF4-FFF2-40B4-BE49-F238E27FC236}">
              <a16:creationId xmlns:a16="http://schemas.microsoft.com/office/drawing/2014/main" id="{D3561F7B-B19D-4156-8A07-BCA736C14975}"/>
            </a:ext>
          </a:extLst>
        </xdr:cNvPr>
        <xdr:cNvSpPr/>
      </xdr:nvSpPr>
      <xdr:spPr>
        <a:xfrm>
          <a:off x="7810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71628</xdr:rowOff>
    </xdr:from>
    <xdr:to>
      <xdr:col>45</xdr:col>
      <xdr:colOff>177800</xdr:colOff>
      <xdr:row>108</xdr:row>
      <xdr:rowOff>71628</xdr:rowOff>
    </xdr:to>
    <xdr:cxnSp macro="">
      <xdr:nvCxnSpPr>
        <xdr:cNvPr id="382" name="直線コネクタ 381">
          <a:extLst>
            <a:ext uri="{FF2B5EF4-FFF2-40B4-BE49-F238E27FC236}">
              <a16:creationId xmlns:a16="http://schemas.microsoft.com/office/drawing/2014/main" id="{009F7BAB-0ECB-4DB2-83BE-711581906F6A}"/>
            </a:ext>
          </a:extLst>
        </xdr:cNvPr>
        <xdr:cNvCxnSpPr/>
      </xdr:nvCxnSpPr>
      <xdr:spPr>
        <a:xfrm>
          <a:off x="7861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20828</xdr:rowOff>
    </xdr:from>
    <xdr:to>
      <xdr:col>36</xdr:col>
      <xdr:colOff>165100</xdr:colOff>
      <xdr:row>108</xdr:row>
      <xdr:rowOff>122428</xdr:rowOff>
    </xdr:to>
    <xdr:sp macro="" textlink="">
      <xdr:nvSpPr>
        <xdr:cNvPr id="383" name="楕円 382">
          <a:extLst>
            <a:ext uri="{FF2B5EF4-FFF2-40B4-BE49-F238E27FC236}">
              <a16:creationId xmlns:a16="http://schemas.microsoft.com/office/drawing/2014/main" id="{71346D5B-92D4-4736-BB5F-EF39D69B56FA}"/>
            </a:ext>
          </a:extLst>
        </xdr:cNvPr>
        <xdr:cNvSpPr/>
      </xdr:nvSpPr>
      <xdr:spPr>
        <a:xfrm>
          <a:off x="6921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71628</xdr:rowOff>
    </xdr:from>
    <xdr:to>
      <xdr:col>41</xdr:col>
      <xdr:colOff>50800</xdr:colOff>
      <xdr:row>108</xdr:row>
      <xdr:rowOff>71628</xdr:rowOff>
    </xdr:to>
    <xdr:cxnSp macro="">
      <xdr:nvCxnSpPr>
        <xdr:cNvPr id="384" name="直線コネクタ 383">
          <a:extLst>
            <a:ext uri="{FF2B5EF4-FFF2-40B4-BE49-F238E27FC236}">
              <a16:creationId xmlns:a16="http://schemas.microsoft.com/office/drawing/2014/main" id="{8F0D7804-22BB-43B7-859C-AA4CEF282DC9}"/>
            </a:ext>
          </a:extLst>
        </xdr:cNvPr>
        <xdr:cNvCxnSpPr/>
      </xdr:nvCxnSpPr>
      <xdr:spPr>
        <a:xfrm>
          <a:off x="6972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5" name="n_1aveValue【市民会館】&#10;一人当たり面積">
          <a:extLst>
            <a:ext uri="{FF2B5EF4-FFF2-40B4-BE49-F238E27FC236}">
              <a16:creationId xmlns:a16="http://schemas.microsoft.com/office/drawing/2014/main" id="{C4AFF9F2-48C1-4AFD-AF01-9A9168B71508}"/>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6" name="n_2aveValue【市民会館】&#10;一人当たり面積">
          <a:extLst>
            <a:ext uri="{FF2B5EF4-FFF2-40B4-BE49-F238E27FC236}">
              <a16:creationId xmlns:a16="http://schemas.microsoft.com/office/drawing/2014/main" id="{F88FA0D8-7276-4634-9600-67084297AE1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7" name="n_3aveValue【市民会館】&#10;一人当たり面積">
          <a:extLst>
            <a:ext uri="{FF2B5EF4-FFF2-40B4-BE49-F238E27FC236}">
              <a16:creationId xmlns:a16="http://schemas.microsoft.com/office/drawing/2014/main" id="{F6A5CE26-8ED6-4CC9-8A33-0A008FC70BF7}"/>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88" name="n_4aveValue【市民会館】&#10;一人当たり面積">
          <a:extLst>
            <a:ext uri="{FF2B5EF4-FFF2-40B4-BE49-F238E27FC236}">
              <a16:creationId xmlns:a16="http://schemas.microsoft.com/office/drawing/2014/main" id="{A34FEF36-A6BB-49FD-B0BE-310199E0C3F6}"/>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113555</xdr:rowOff>
    </xdr:from>
    <xdr:ext cx="469744" cy="259045"/>
    <xdr:sp macro="" textlink="">
      <xdr:nvSpPr>
        <xdr:cNvPr id="389" name="n_1mainValue【市民会館】&#10;一人当たり面積">
          <a:extLst>
            <a:ext uri="{FF2B5EF4-FFF2-40B4-BE49-F238E27FC236}">
              <a16:creationId xmlns:a16="http://schemas.microsoft.com/office/drawing/2014/main" id="{27B1DB3B-7981-47BF-909D-9D346F3F6536}"/>
            </a:ext>
          </a:extLst>
        </xdr:cNvPr>
        <xdr:cNvSpPr txBox="1"/>
      </xdr:nvSpPr>
      <xdr:spPr>
        <a:xfrm>
          <a:off x="93917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113555</xdr:rowOff>
    </xdr:from>
    <xdr:ext cx="469744" cy="259045"/>
    <xdr:sp macro="" textlink="">
      <xdr:nvSpPr>
        <xdr:cNvPr id="390" name="n_2mainValue【市民会館】&#10;一人当たり面積">
          <a:extLst>
            <a:ext uri="{FF2B5EF4-FFF2-40B4-BE49-F238E27FC236}">
              <a16:creationId xmlns:a16="http://schemas.microsoft.com/office/drawing/2014/main" id="{78D6946E-6BB7-412A-9AE7-4E21C7283DC2}"/>
            </a:ext>
          </a:extLst>
        </xdr:cNvPr>
        <xdr:cNvSpPr txBox="1"/>
      </xdr:nvSpPr>
      <xdr:spPr>
        <a:xfrm>
          <a:off x="8515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113555</xdr:rowOff>
    </xdr:from>
    <xdr:ext cx="469744" cy="259045"/>
    <xdr:sp macro="" textlink="">
      <xdr:nvSpPr>
        <xdr:cNvPr id="391" name="n_3mainValue【市民会館】&#10;一人当たり面積">
          <a:extLst>
            <a:ext uri="{FF2B5EF4-FFF2-40B4-BE49-F238E27FC236}">
              <a16:creationId xmlns:a16="http://schemas.microsoft.com/office/drawing/2014/main" id="{91794D94-8588-447C-A00A-1A16928B1736}"/>
            </a:ext>
          </a:extLst>
        </xdr:cNvPr>
        <xdr:cNvSpPr txBox="1"/>
      </xdr:nvSpPr>
      <xdr:spPr>
        <a:xfrm>
          <a:off x="7626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113555</xdr:rowOff>
    </xdr:from>
    <xdr:ext cx="469744" cy="259045"/>
    <xdr:sp macro="" textlink="">
      <xdr:nvSpPr>
        <xdr:cNvPr id="392" name="n_4mainValue【市民会館】&#10;一人当たり面積">
          <a:extLst>
            <a:ext uri="{FF2B5EF4-FFF2-40B4-BE49-F238E27FC236}">
              <a16:creationId xmlns:a16="http://schemas.microsoft.com/office/drawing/2014/main" id="{F6CCC66B-423C-49B1-AB70-E22214560EA6}"/>
            </a:ext>
          </a:extLst>
        </xdr:cNvPr>
        <xdr:cNvSpPr txBox="1"/>
      </xdr:nvSpPr>
      <xdr:spPr>
        <a:xfrm>
          <a:off x="6737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1D8F6BBB-0740-4F22-8168-2819B94630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81A45CA-409D-4395-B4AF-C79C50FE3D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A20B858-2914-4C78-AC0B-19C00470D8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06B0A91-53AC-4804-BCD8-B181B61A5E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658565E-68B4-4693-93BA-DFB803895C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807B092-43E9-48CE-A2F8-90DA801360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D95CEC53-B60C-41CD-9A6E-6B3A3D5334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8FB7FF5-6908-422E-923F-AAF36C999E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4565C74-7B12-4D3A-AE4B-2F3AACE742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FB2AE68-7D2C-4D5D-83CE-EB3D9B2670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8B10D97-F26E-4368-9964-AB0FD2A3F9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92AD2320-0F14-41FB-A2AE-F6B1B7A7A1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BDD40AED-CB21-4580-9EC4-31F7F6B00AB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993E81E7-B8A0-4DFF-AF21-6CBEA1E107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C1DC2F3A-D8AF-43D8-B88E-2800D23C6EB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F0A7436C-88AA-49EE-878F-876700A7AE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DF5388A7-0402-4AEF-A6BF-A244C91AA1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7842CFC3-10E1-42AD-9F1F-40B5114B3B9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1DD08D29-B146-4BC1-B10E-1C8B286D47C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D68CA4C-DF85-46ED-947C-C1AFC85F74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F6BE611D-BCED-4DFD-BBDB-DAB103AD8D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410E9916-5D24-42D0-8F7C-FCC303FBB6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E8B38B26-E5FC-4C71-B85E-6E4D7CBA38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094A474-65C3-4272-B6B5-E89600D4A1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49F73CB-DB1A-4E58-888F-82A274922E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955F7BED-CD3E-49CF-9A36-0A3D7F5EBB6D}"/>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58631F47-C84F-405B-87F0-C95ACB9281A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4ED707F6-A115-464D-8AED-BF71291CC83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DD9C9DAF-FFCD-4E3C-93F3-F29F80E33DE7}"/>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2" name="直線コネクタ 421">
          <a:extLst>
            <a:ext uri="{FF2B5EF4-FFF2-40B4-BE49-F238E27FC236}">
              <a16:creationId xmlns:a16="http://schemas.microsoft.com/office/drawing/2014/main" id="{CAC09069-A253-4841-A433-F55096A1ED21}"/>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EB3FE656-8CB6-4EAA-8AF5-0876A5BB5CBA}"/>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4" name="フローチャート: 判断 423">
          <a:extLst>
            <a:ext uri="{FF2B5EF4-FFF2-40B4-BE49-F238E27FC236}">
              <a16:creationId xmlns:a16="http://schemas.microsoft.com/office/drawing/2014/main" id="{83402AEC-A04F-4E0C-BB01-4B16FA60F5EB}"/>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5" name="フローチャート: 判断 424">
          <a:extLst>
            <a:ext uri="{FF2B5EF4-FFF2-40B4-BE49-F238E27FC236}">
              <a16:creationId xmlns:a16="http://schemas.microsoft.com/office/drawing/2014/main" id="{01B37727-5659-4BF4-ACBC-AA996AD22E94}"/>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6" name="フローチャート: 判断 425">
          <a:extLst>
            <a:ext uri="{FF2B5EF4-FFF2-40B4-BE49-F238E27FC236}">
              <a16:creationId xmlns:a16="http://schemas.microsoft.com/office/drawing/2014/main" id="{62AA878E-7839-4633-BE03-691BAEB13A1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7" name="フローチャート: 判断 426">
          <a:extLst>
            <a:ext uri="{FF2B5EF4-FFF2-40B4-BE49-F238E27FC236}">
              <a16:creationId xmlns:a16="http://schemas.microsoft.com/office/drawing/2014/main" id="{1AB2C0CC-7D26-4430-BC77-1AE18AAF0DB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28" name="フローチャート: 判断 427">
          <a:extLst>
            <a:ext uri="{FF2B5EF4-FFF2-40B4-BE49-F238E27FC236}">
              <a16:creationId xmlns:a16="http://schemas.microsoft.com/office/drawing/2014/main" id="{EA21DDF6-37F8-4780-839F-9B024A367904}"/>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78F63D4-DE95-4803-8F1A-4EDB7EC123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8109F71-5F7D-4918-A41B-DFDEF2AECE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A1D9FD6-022F-43E6-B7FF-7EC830B732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7200C94-FF4C-4213-973F-FDCE397E6DF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9060AF3-F11F-4FD6-BAF5-425BFAD412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434" name="楕円 433">
          <a:extLst>
            <a:ext uri="{FF2B5EF4-FFF2-40B4-BE49-F238E27FC236}">
              <a16:creationId xmlns:a16="http://schemas.microsoft.com/office/drawing/2014/main" id="{95E38F8B-1565-4947-A074-FCC2CA98F577}"/>
            </a:ext>
          </a:extLst>
        </xdr:cNvPr>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D9A76984-439D-4962-87F0-9BC991053F80}"/>
            </a:ext>
          </a:extLst>
        </xdr:cNvPr>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436" name="楕円 435">
          <a:extLst>
            <a:ext uri="{FF2B5EF4-FFF2-40B4-BE49-F238E27FC236}">
              <a16:creationId xmlns:a16="http://schemas.microsoft.com/office/drawing/2014/main" id="{46EA3DA6-01A6-4CDB-BF5A-19BA23CD994A}"/>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46809</xdr:rowOff>
    </xdr:to>
    <xdr:cxnSp macro="">
      <xdr:nvCxnSpPr>
        <xdr:cNvPr id="437" name="直線コネクタ 436">
          <a:extLst>
            <a:ext uri="{FF2B5EF4-FFF2-40B4-BE49-F238E27FC236}">
              <a16:creationId xmlns:a16="http://schemas.microsoft.com/office/drawing/2014/main" id="{45C3A16D-702D-4A6A-96C6-D9E26A1A11F6}"/>
            </a:ext>
          </a:extLst>
        </xdr:cNvPr>
        <xdr:cNvCxnSpPr/>
      </xdr:nvCxnSpPr>
      <xdr:spPr>
        <a:xfrm>
          <a:off x="15481300" y="66941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xdr:rowOff>
    </xdr:from>
    <xdr:to>
      <xdr:col>76</xdr:col>
      <xdr:colOff>165100</xdr:colOff>
      <xdr:row>39</xdr:row>
      <xdr:rowOff>109038</xdr:rowOff>
    </xdr:to>
    <xdr:sp macro="" textlink="">
      <xdr:nvSpPr>
        <xdr:cNvPr id="438" name="楕円 437">
          <a:extLst>
            <a:ext uri="{FF2B5EF4-FFF2-40B4-BE49-F238E27FC236}">
              <a16:creationId xmlns:a16="http://schemas.microsoft.com/office/drawing/2014/main" id="{97144F0A-5EE3-4C40-8A30-1FCE17179BA7}"/>
            </a:ext>
          </a:extLst>
        </xdr:cNvPr>
        <xdr:cNvSpPr/>
      </xdr:nvSpPr>
      <xdr:spPr>
        <a:xfrm>
          <a:off x="14541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58238</xdr:rowOff>
    </xdr:to>
    <xdr:cxnSp macro="">
      <xdr:nvCxnSpPr>
        <xdr:cNvPr id="439" name="直線コネクタ 438">
          <a:extLst>
            <a:ext uri="{FF2B5EF4-FFF2-40B4-BE49-F238E27FC236}">
              <a16:creationId xmlns:a16="http://schemas.microsoft.com/office/drawing/2014/main" id="{EC00DBF5-3CC3-4D90-ABF0-6F8FEC3B36CD}"/>
            </a:ext>
          </a:extLst>
        </xdr:cNvPr>
        <xdr:cNvCxnSpPr/>
      </xdr:nvCxnSpPr>
      <xdr:spPr>
        <a:xfrm flipV="1">
          <a:off x="14592300" y="66941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40" name="楕円 439">
          <a:extLst>
            <a:ext uri="{FF2B5EF4-FFF2-40B4-BE49-F238E27FC236}">
              <a16:creationId xmlns:a16="http://schemas.microsoft.com/office/drawing/2014/main" id="{566E1058-038B-449A-834A-E780094FC5F2}"/>
            </a:ext>
          </a:extLst>
        </xdr:cNvPr>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64770</xdr:rowOff>
    </xdr:to>
    <xdr:cxnSp macro="">
      <xdr:nvCxnSpPr>
        <xdr:cNvPr id="441" name="直線コネクタ 440">
          <a:extLst>
            <a:ext uri="{FF2B5EF4-FFF2-40B4-BE49-F238E27FC236}">
              <a16:creationId xmlns:a16="http://schemas.microsoft.com/office/drawing/2014/main" id="{1078EDB0-B030-4738-BA1F-17DD80C128D2}"/>
            </a:ext>
          </a:extLst>
        </xdr:cNvPr>
        <xdr:cNvCxnSpPr/>
      </xdr:nvCxnSpPr>
      <xdr:spPr>
        <a:xfrm flipV="1">
          <a:off x="13703300" y="67447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152763</xdr:rowOff>
    </xdr:from>
    <xdr:to>
      <xdr:col>67</xdr:col>
      <xdr:colOff>101600</xdr:colOff>
      <xdr:row>39</xdr:row>
      <xdr:rowOff>82913</xdr:rowOff>
    </xdr:to>
    <xdr:sp macro="" textlink="">
      <xdr:nvSpPr>
        <xdr:cNvPr id="442" name="楕円 441">
          <a:extLst>
            <a:ext uri="{FF2B5EF4-FFF2-40B4-BE49-F238E27FC236}">
              <a16:creationId xmlns:a16="http://schemas.microsoft.com/office/drawing/2014/main" id="{6B3FCBAD-E561-49A4-AEC4-91D521F4DCB2}"/>
            </a:ext>
          </a:extLst>
        </xdr:cNvPr>
        <xdr:cNvSpPr/>
      </xdr:nvSpPr>
      <xdr:spPr>
        <a:xfrm>
          <a:off x="12763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32113</xdr:rowOff>
    </xdr:from>
    <xdr:to>
      <xdr:col>71</xdr:col>
      <xdr:colOff>177800</xdr:colOff>
      <xdr:row>39</xdr:row>
      <xdr:rowOff>64770</xdr:rowOff>
    </xdr:to>
    <xdr:cxnSp macro="">
      <xdr:nvCxnSpPr>
        <xdr:cNvPr id="443" name="直線コネクタ 442">
          <a:extLst>
            <a:ext uri="{FF2B5EF4-FFF2-40B4-BE49-F238E27FC236}">
              <a16:creationId xmlns:a16="http://schemas.microsoft.com/office/drawing/2014/main" id="{5CF6E08F-99B1-4D93-8963-F1D685F36DB3}"/>
            </a:ext>
          </a:extLst>
        </xdr:cNvPr>
        <xdr:cNvCxnSpPr/>
      </xdr:nvCxnSpPr>
      <xdr:spPr>
        <a:xfrm>
          <a:off x="12814300" y="671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76C0407-C6B7-45A1-B29D-11CEF6200591}"/>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B40CBB8-6231-433E-8339-758821661AA8}"/>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E99B5DD6-AFDE-4DE5-9329-B4062158FEDA}"/>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D4C1CF9-1C57-4355-8C50-536BB1F6C1A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30C533E3-DFB6-4187-8570-1068E681924A}"/>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100165</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53F3CF14-4F01-4496-960B-A0D70FE7D103}"/>
            </a:ext>
          </a:extLst>
        </xdr:cNvPr>
        <xdr:cNvSpPr txBox="1"/>
      </xdr:nvSpPr>
      <xdr:spPr>
        <a:xfrm>
          <a:off x="14389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1E2265FD-7FFD-4908-9723-8D089E09B3A9}"/>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74040</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B2FDBAFF-90F7-416C-B10C-B3E53571BFCA}"/>
            </a:ext>
          </a:extLst>
        </xdr:cNvPr>
        <xdr:cNvSpPr txBox="1"/>
      </xdr:nvSpPr>
      <xdr:spPr>
        <a:xfrm>
          <a:off x="12611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D6D8B3A-7486-47E8-AE2A-DD9945AD66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FA75A75-A078-45AC-A1FD-E4D0FC6F59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8F13920-8114-4BAA-AD21-635525D8FA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480FA6A-493B-4DD8-B564-587DE3BD50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4573A53-9F35-48EC-94C8-30E87B1BBC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289F70B-77AF-48F1-89ED-61373F42A6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B82AD05-FF77-4852-B395-2FC17B388F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A6220D3-F85D-467A-8FC9-E481505D37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4A6EC27-A019-4D34-8929-1E67C16F73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47112D9E-0631-41AD-A01F-6B26840520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2" name="直線コネクタ 461">
          <a:extLst>
            <a:ext uri="{FF2B5EF4-FFF2-40B4-BE49-F238E27FC236}">
              <a16:creationId xmlns:a16="http://schemas.microsoft.com/office/drawing/2014/main" id="{FB1895C8-AACF-47AA-BAE0-5011111ADB4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3" name="テキスト ボックス 462">
          <a:extLst>
            <a:ext uri="{FF2B5EF4-FFF2-40B4-BE49-F238E27FC236}">
              <a16:creationId xmlns:a16="http://schemas.microsoft.com/office/drawing/2014/main" id="{CCEA9D89-9FD9-4D2B-AFE0-329A7575CD5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851AF477-E2E6-49F7-B807-0A83540B9E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220929B9-9975-4BDD-BC7D-62EC3BF80A1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6" name="直線コネクタ 465">
          <a:extLst>
            <a:ext uri="{FF2B5EF4-FFF2-40B4-BE49-F238E27FC236}">
              <a16:creationId xmlns:a16="http://schemas.microsoft.com/office/drawing/2014/main" id="{EDF62B92-C852-48A6-A08D-89901908920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7" name="テキスト ボックス 466">
          <a:extLst>
            <a:ext uri="{FF2B5EF4-FFF2-40B4-BE49-F238E27FC236}">
              <a16:creationId xmlns:a16="http://schemas.microsoft.com/office/drawing/2014/main" id="{CB2C46AD-2E1F-45E6-8530-72BF008072CF}"/>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4CC7249A-87BF-42EA-8150-4108269B4E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27AA66DA-89E7-429B-AD83-34D1515D3E0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78438EF4-FE46-422D-BBA6-1E90D12C48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1" name="直線コネクタ 470">
          <a:extLst>
            <a:ext uri="{FF2B5EF4-FFF2-40B4-BE49-F238E27FC236}">
              <a16:creationId xmlns:a16="http://schemas.microsoft.com/office/drawing/2014/main" id="{511F73C1-69DD-4696-92B6-3FA9ED6A83AE}"/>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2" name="【一般廃棄物処理施設】&#10;一人当たり有形固定資産（償却資産）額最小値テキスト">
          <a:extLst>
            <a:ext uri="{FF2B5EF4-FFF2-40B4-BE49-F238E27FC236}">
              <a16:creationId xmlns:a16="http://schemas.microsoft.com/office/drawing/2014/main" id="{4A11DA71-2DC6-4234-8437-71685CDD317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3" name="直線コネクタ 472">
          <a:extLst>
            <a:ext uri="{FF2B5EF4-FFF2-40B4-BE49-F238E27FC236}">
              <a16:creationId xmlns:a16="http://schemas.microsoft.com/office/drawing/2014/main" id="{E97747E1-0F5B-4719-9BE8-4776549AFBF3}"/>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914356DA-DF49-4ECC-A492-395CB49A56BB}"/>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5" name="直線コネクタ 474">
          <a:extLst>
            <a:ext uri="{FF2B5EF4-FFF2-40B4-BE49-F238E27FC236}">
              <a16:creationId xmlns:a16="http://schemas.microsoft.com/office/drawing/2014/main" id="{3320466F-3BBF-465B-8836-C55AAB35AABD}"/>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B7CDA35F-C373-42D9-891B-1A8123986E38}"/>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7" name="フローチャート: 判断 476">
          <a:extLst>
            <a:ext uri="{FF2B5EF4-FFF2-40B4-BE49-F238E27FC236}">
              <a16:creationId xmlns:a16="http://schemas.microsoft.com/office/drawing/2014/main" id="{C1901B3A-4279-425A-A029-179604060F58}"/>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8" name="フローチャート: 判断 477">
          <a:extLst>
            <a:ext uri="{FF2B5EF4-FFF2-40B4-BE49-F238E27FC236}">
              <a16:creationId xmlns:a16="http://schemas.microsoft.com/office/drawing/2014/main" id="{BC065153-DD92-429D-B693-28B62F84666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9" name="フローチャート: 判断 478">
          <a:extLst>
            <a:ext uri="{FF2B5EF4-FFF2-40B4-BE49-F238E27FC236}">
              <a16:creationId xmlns:a16="http://schemas.microsoft.com/office/drawing/2014/main" id="{4358C770-3F0D-467B-BCE8-ECBE2FBC2435}"/>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0" name="フローチャート: 判断 479">
          <a:extLst>
            <a:ext uri="{FF2B5EF4-FFF2-40B4-BE49-F238E27FC236}">
              <a16:creationId xmlns:a16="http://schemas.microsoft.com/office/drawing/2014/main" id="{435D3333-9C31-46D5-847C-25E220006EE8}"/>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1" name="フローチャート: 判断 480">
          <a:extLst>
            <a:ext uri="{FF2B5EF4-FFF2-40B4-BE49-F238E27FC236}">
              <a16:creationId xmlns:a16="http://schemas.microsoft.com/office/drawing/2014/main" id="{00D0636A-FF7D-4B9D-90E9-3607B4494F3B}"/>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9FAFFE3-7A53-4D32-BE9E-AFF59375B9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3C026D1-B9D5-43B1-9B1B-CAE33EF0D1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EA08E3A-68B6-411B-8A81-BF565DA3BA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6666435-33D6-4202-A2D3-709885776E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7A47E31-D19A-473B-B576-1A2E7AA707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142546</xdr:rowOff>
    </xdr:from>
    <xdr:to>
      <xdr:col>116</xdr:col>
      <xdr:colOff>114300</xdr:colOff>
      <xdr:row>40</xdr:row>
      <xdr:rowOff>72696</xdr:rowOff>
    </xdr:to>
    <xdr:sp macro="" textlink="">
      <xdr:nvSpPr>
        <xdr:cNvPr id="487" name="楕円 486">
          <a:extLst>
            <a:ext uri="{FF2B5EF4-FFF2-40B4-BE49-F238E27FC236}">
              <a16:creationId xmlns:a16="http://schemas.microsoft.com/office/drawing/2014/main" id="{51D67B0C-EE11-4FA7-8835-92CBEDA12AE3}"/>
            </a:ext>
          </a:extLst>
        </xdr:cNvPr>
        <xdr:cNvSpPr/>
      </xdr:nvSpPr>
      <xdr:spPr>
        <a:xfrm>
          <a:off x="22110700" y="68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120973</xdr:rowOff>
    </xdr:from>
    <xdr:ext cx="534377" cy="259045"/>
    <xdr:sp macro="" textlink="">
      <xdr:nvSpPr>
        <xdr:cNvPr id="488" name="【一般廃棄物処理施設】&#10;一人当たり有形固定資産（償却資産）額該当値テキスト">
          <a:extLst>
            <a:ext uri="{FF2B5EF4-FFF2-40B4-BE49-F238E27FC236}">
              <a16:creationId xmlns:a16="http://schemas.microsoft.com/office/drawing/2014/main" id="{69870F65-6EEC-45E2-ABA1-DE68F7FAC12B}"/>
            </a:ext>
          </a:extLst>
        </xdr:cNvPr>
        <xdr:cNvSpPr txBox="1"/>
      </xdr:nvSpPr>
      <xdr:spPr>
        <a:xfrm>
          <a:off x="22199600" y="68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144083</xdr:rowOff>
    </xdr:from>
    <xdr:to>
      <xdr:col>112</xdr:col>
      <xdr:colOff>38100</xdr:colOff>
      <xdr:row>40</xdr:row>
      <xdr:rowOff>74233</xdr:rowOff>
    </xdr:to>
    <xdr:sp macro="" textlink="">
      <xdr:nvSpPr>
        <xdr:cNvPr id="489" name="楕円 488">
          <a:extLst>
            <a:ext uri="{FF2B5EF4-FFF2-40B4-BE49-F238E27FC236}">
              <a16:creationId xmlns:a16="http://schemas.microsoft.com/office/drawing/2014/main" id="{E4649531-21B9-4D52-B0F5-070298DA79AF}"/>
            </a:ext>
          </a:extLst>
        </xdr:cNvPr>
        <xdr:cNvSpPr/>
      </xdr:nvSpPr>
      <xdr:spPr>
        <a:xfrm>
          <a:off x="21272500" y="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21896</xdr:rowOff>
    </xdr:from>
    <xdr:to>
      <xdr:col>116</xdr:col>
      <xdr:colOff>63500</xdr:colOff>
      <xdr:row>40</xdr:row>
      <xdr:rowOff>23433</xdr:rowOff>
    </xdr:to>
    <xdr:cxnSp macro="">
      <xdr:nvCxnSpPr>
        <xdr:cNvPr id="490" name="直線コネクタ 489">
          <a:extLst>
            <a:ext uri="{FF2B5EF4-FFF2-40B4-BE49-F238E27FC236}">
              <a16:creationId xmlns:a16="http://schemas.microsoft.com/office/drawing/2014/main" id="{B6848D1E-F29F-458E-9BCD-E4376EE508D1}"/>
            </a:ext>
          </a:extLst>
        </xdr:cNvPr>
        <xdr:cNvCxnSpPr/>
      </xdr:nvCxnSpPr>
      <xdr:spPr>
        <a:xfrm flipV="1">
          <a:off x="21323300" y="6879896"/>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158011</xdr:rowOff>
    </xdr:from>
    <xdr:to>
      <xdr:col>107</xdr:col>
      <xdr:colOff>101600</xdr:colOff>
      <xdr:row>40</xdr:row>
      <xdr:rowOff>88161</xdr:rowOff>
    </xdr:to>
    <xdr:sp macro="" textlink="">
      <xdr:nvSpPr>
        <xdr:cNvPr id="491" name="楕円 490">
          <a:extLst>
            <a:ext uri="{FF2B5EF4-FFF2-40B4-BE49-F238E27FC236}">
              <a16:creationId xmlns:a16="http://schemas.microsoft.com/office/drawing/2014/main" id="{C0DDD4FD-3F89-4A0D-B3CC-477AF1F115BC}"/>
            </a:ext>
          </a:extLst>
        </xdr:cNvPr>
        <xdr:cNvSpPr/>
      </xdr:nvSpPr>
      <xdr:spPr>
        <a:xfrm>
          <a:off x="20383500" y="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23433</xdr:rowOff>
    </xdr:from>
    <xdr:to>
      <xdr:col>111</xdr:col>
      <xdr:colOff>177800</xdr:colOff>
      <xdr:row>40</xdr:row>
      <xdr:rowOff>37361</xdr:rowOff>
    </xdr:to>
    <xdr:cxnSp macro="">
      <xdr:nvCxnSpPr>
        <xdr:cNvPr id="492" name="直線コネクタ 491">
          <a:extLst>
            <a:ext uri="{FF2B5EF4-FFF2-40B4-BE49-F238E27FC236}">
              <a16:creationId xmlns:a16="http://schemas.microsoft.com/office/drawing/2014/main" id="{4B37DF32-885F-495C-9B99-413A9D211CF3}"/>
            </a:ext>
          </a:extLst>
        </xdr:cNvPr>
        <xdr:cNvCxnSpPr/>
      </xdr:nvCxnSpPr>
      <xdr:spPr>
        <a:xfrm flipV="1">
          <a:off x="20434300" y="6881433"/>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165189</xdr:rowOff>
    </xdr:from>
    <xdr:to>
      <xdr:col>102</xdr:col>
      <xdr:colOff>165100</xdr:colOff>
      <xdr:row>40</xdr:row>
      <xdr:rowOff>95339</xdr:rowOff>
    </xdr:to>
    <xdr:sp macro="" textlink="">
      <xdr:nvSpPr>
        <xdr:cNvPr id="493" name="楕円 492">
          <a:extLst>
            <a:ext uri="{FF2B5EF4-FFF2-40B4-BE49-F238E27FC236}">
              <a16:creationId xmlns:a16="http://schemas.microsoft.com/office/drawing/2014/main" id="{D1F4353D-025E-4B66-A3C5-2B0327E5E961}"/>
            </a:ext>
          </a:extLst>
        </xdr:cNvPr>
        <xdr:cNvSpPr/>
      </xdr:nvSpPr>
      <xdr:spPr>
        <a:xfrm>
          <a:off x="19494500" y="6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37361</xdr:rowOff>
    </xdr:from>
    <xdr:to>
      <xdr:col>107</xdr:col>
      <xdr:colOff>50800</xdr:colOff>
      <xdr:row>40</xdr:row>
      <xdr:rowOff>44539</xdr:rowOff>
    </xdr:to>
    <xdr:cxnSp macro="">
      <xdr:nvCxnSpPr>
        <xdr:cNvPr id="494" name="直線コネクタ 493">
          <a:extLst>
            <a:ext uri="{FF2B5EF4-FFF2-40B4-BE49-F238E27FC236}">
              <a16:creationId xmlns:a16="http://schemas.microsoft.com/office/drawing/2014/main" id="{3F1BC498-D741-4B05-82B5-87195196EB91}"/>
            </a:ext>
          </a:extLst>
        </xdr:cNvPr>
        <xdr:cNvCxnSpPr/>
      </xdr:nvCxnSpPr>
      <xdr:spPr>
        <a:xfrm flipV="1">
          <a:off x="19545300" y="689536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165943</xdr:rowOff>
    </xdr:from>
    <xdr:to>
      <xdr:col>98</xdr:col>
      <xdr:colOff>38100</xdr:colOff>
      <xdr:row>40</xdr:row>
      <xdr:rowOff>96093</xdr:rowOff>
    </xdr:to>
    <xdr:sp macro="" textlink="">
      <xdr:nvSpPr>
        <xdr:cNvPr id="495" name="楕円 494">
          <a:extLst>
            <a:ext uri="{FF2B5EF4-FFF2-40B4-BE49-F238E27FC236}">
              <a16:creationId xmlns:a16="http://schemas.microsoft.com/office/drawing/2014/main" id="{03067ABF-641F-4A6F-9B1A-3558B3735C51}"/>
            </a:ext>
          </a:extLst>
        </xdr:cNvPr>
        <xdr:cNvSpPr/>
      </xdr:nvSpPr>
      <xdr:spPr>
        <a:xfrm>
          <a:off x="18605500" y="68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44539</xdr:rowOff>
    </xdr:from>
    <xdr:to>
      <xdr:col>102</xdr:col>
      <xdr:colOff>114300</xdr:colOff>
      <xdr:row>40</xdr:row>
      <xdr:rowOff>45293</xdr:rowOff>
    </xdr:to>
    <xdr:cxnSp macro="">
      <xdr:nvCxnSpPr>
        <xdr:cNvPr id="496" name="直線コネクタ 495">
          <a:extLst>
            <a:ext uri="{FF2B5EF4-FFF2-40B4-BE49-F238E27FC236}">
              <a16:creationId xmlns:a16="http://schemas.microsoft.com/office/drawing/2014/main" id="{A65E670F-CBBF-4067-8D5E-087B73C2AF30}"/>
            </a:ext>
          </a:extLst>
        </xdr:cNvPr>
        <xdr:cNvCxnSpPr/>
      </xdr:nvCxnSpPr>
      <xdr:spPr>
        <a:xfrm flipV="1">
          <a:off x="18656300" y="6902539"/>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9AB08B24-F3CB-4AEB-9237-3F17FE3DDF5C}"/>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8BD5C4D0-8108-41B2-BC75-3EFE534841DD}"/>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99" name="n_3aveValue【一般廃棄物処理施設】&#10;一人当たり有形固定資産（償却資産）額">
          <a:extLst>
            <a:ext uri="{FF2B5EF4-FFF2-40B4-BE49-F238E27FC236}">
              <a16:creationId xmlns:a16="http://schemas.microsoft.com/office/drawing/2014/main" id="{F6436BE0-AE64-4EF0-81C9-C29C0E752058}"/>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0" name="n_4aveValue【一般廃棄物処理施設】&#10;一人当たり有形固定資産（償却資産）額">
          <a:extLst>
            <a:ext uri="{FF2B5EF4-FFF2-40B4-BE49-F238E27FC236}">
              <a16:creationId xmlns:a16="http://schemas.microsoft.com/office/drawing/2014/main" id="{683C0CAF-8CD7-4EF9-96E0-B8139046DE14}"/>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65360</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8C573B07-9EFB-4E15-A1A5-5F4A7D95F390}"/>
            </a:ext>
          </a:extLst>
        </xdr:cNvPr>
        <xdr:cNvSpPr txBox="1"/>
      </xdr:nvSpPr>
      <xdr:spPr>
        <a:xfrm>
          <a:off x="21043411" y="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79288</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D1E5D619-C584-4585-A06B-8C7AB149C7B1}"/>
            </a:ext>
          </a:extLst>
        </xdr:cNvPr>
        <xdr:cNvSpPr txBox="1"/>
      </xdr:nvSpPr>
      <xdr:spPr>
        <a:xfrm>
          <a:off x="20167111" y="69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86466</xdr:rowOff>
    </xdr:from>
    <xdr:ext cx="534377" cy="259045"/>
    <xdr:sp macro="" textlink="">
      <xdr:nvSpPr>
        <xdr:cNvPr id="503" name="n_3mainValue【一般廃棄物処理施設】&#10;一人当たり有形固定資産（償却資産）額">
          <a:extLst>
            <a:ext uri="{FF2B5EF4-FFF2-40B4-BE49-F238E27FC236}">
              <a16:creationId xmlns:a16="http://schemas.microsoft.com/office/drawing/2014/main" id="{197416CF-6E05-424F-8A30-6D45FAE89513}"/>
            </a:ext>
          </a:extLst>
        </xdr:cNvPr>
        <xdr:cNvSpPr txBox="1"/>
      </xdr:nvSpPr>
      <xdr:spPr>
        <a:xfrm>
          <a:off x="19278111" y="69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87220</xdr:rowOff>
    </xdr:from>
    <xdr:ext cx="534377" cy="259045"/>
    <xdr:sp macro="" textlink="">
      <xdr:nvSpPr>
        <xdr:cNvPr id="504" name="n_4mainValue【一般廃棄物処理施設】&#10;一人当たり有形固定資産（償却資産）額">
          <a:extLst>
            <a:ext uri="{FF2B5EF4-FFF2-40B4-BE49-F238E27FC236}">
              <a16:creationId xmlns:a16="http://schemas.microsoft.com/office/drawing/2014/main" id="{200B4502-C14D-4DBD-A957-B858AD2C8C68}"/>
            </a:ext>
          </a:extLst>
        </xdr:cNvPr>
        <xdr:cNvSpPr txBox="1"/>
      </xdr:nvSpPr>
      <xdr:spPr>
        <a:xfrm>
          <a:off x="18389111" y="69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81CC389-9C86-4835-AD6A-7D67124123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B0373806-82A5-4AAC-8B85-5AABE3F9F0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8A9FA48D-DCC8-47FC-A930-81AB733903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8CA5DFB4-1137-47FB-867A-635FA82D8E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9F7F05A9-B85F-4968-8A6B-64DC7BE35C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357CFB3-AF1A-474B-AD73-C6C8603E78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7AC51604-3035-483E-AD34-FBF24090E2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F7395DF3-A61C-4B21-92C2-E2970C8277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E1952CA1-B1AC-48A2-A5C5-E9C19E4303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CF993C97-3FD1-4216-96FF-5D73A831DE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89F90AC6-18C7-441A-B4D4-127D73E85E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5B67289E-EA36-4DF6-94EA-FB61B2A3617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F2E6DC92-AFC8-4836-AB2B-45266F83C37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2B9C2FC6-2B5A-44A1-B3DE-6595153BFE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8EA23044-A18D-44A9-A944-736455FB5E2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3DD99150-E317-4C58-9FA8-3FB9C4F413E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A3948B98-1A4C-4F8C-BC3B-AB325DFFC4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1E95C017-48F4-4952-8F1A-7858A37F78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16C54D9E-E95A-4A0A-8A00-F55310B311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9F0CFE18-D3FF-4F00-953C-94EAB60E1B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8F182096-07B9-4DAD-BC21-6A4702FA618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773E96AB-535A-436D-873D-582B2AF55B4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a:extLst>
            <a:ext uri="{FF2B5EF4-FFF2-40B4-BE49-F238E27FC236}">
              <a16:creationId xmlns:a16="http://schemas.microsoft.com/office/drawing/2014/main" id="{DF4C4110-4E14-431F-940C-A456964D4D8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D441398C-9DE7-4DF0-8D10-5CCA4E9310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DD7D501A-9603-42CF-BE4D-C4AD1B3854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0" name="直線コネクタ 529">
          <a:extLst>
            <a:ext uri="{FF2B5EF4-FFF2-40B4-BE49-F238E27FC236}">
              <a16:creationId xmlns:a16="http://schemas.microsoft.com/office/drawing/2014/main" id="{D9F5006E-71E9-4088-B12B-93759F5221AF}"/>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5C54696B-EBCD-4F7B-9B7C-B897E58A21CB}"/>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2" name="直線コネクタ 531">
          <a:extLst>
            <a:ext uri="{FF2B5EF4-FFF2-40B4-BE49-F238E27FC236}">
              <a16:creationId xmlns:a16="http://schemas.microsoft.com/office/drawing/2014/main" id="{1F0B2151-544B-4D4A-BBBC-3B47753DA4E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3" name="【保健センター・保健所】&#10;有形固定資産減価償却率最大値テキスト">
          <a:extLst>
            <a:ext uri="{FF2B5EF4-FFF2-40B4-BE49-F238E27FC236}">
              <a16:creationId xmlns:a16="http://schemas.microsoft.com/office/drawing/2014/main" id="{B0A3E624-247B-436C-80D4-4252C4D11317}"/>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4" name="直線コネクタ 533">
          <a:extLst>
            <a:ext uri="{FF2B5EF4-FFF2-40B4-BE49-F238E27FC236}">
              <a16:creationId xmlns:a16="http://schemas.microsoft.com/office/drawing/2014/main" id="{25147BB8-F02D-4EA8-B299-CEE8470C19EC}"/>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D3063860-FC6A-4BCA-B7BF-700BDCBF65D3}"/>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6" name="フローチャート: 判断 535">
          <a:extLst>
            <a:ext uri="{FF2B5EF4-FFF2-40B4-BE49-F238E27FC236}">
              <a16:creationId xmlns:a16="http://schemas.microsoft.com/office/drawing/2014/main" id="{0CFA3FDE-1B85-435B-82B3-F9A6B58C18E5}"/>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7" name="フローチャート: 判断 536">
          <a:extLst>
            <a:ext uri="{FF2B5EF4-FFF2-40B4-BE49-F238E27FC236}">
              <a16:creationId xmlns:a16="http://schemas.microsoft.com/office/drawing/2014/main" id="{2E8E6A4C-9506-491E-9F6E-66DBD03EAEC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8" name="フローチャート: 判断 537">
          <a:extLst>
            <a:ext uri="{FF2B5EF4-FFF2-40B4-BE49-F238E27FC236}">
              <a16:creationId xmlns:a16="http://schemas.microsoft.com/office/drawing/2014/main" id="{2479A832-E9C7-461F-968C-B1190471B458}"/>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9" name="フローチャート: 判断 538">
          <a:extLst>
            <a:ext uri="{FF2B5EF4-FFF2-40B4-BE49-F238E27FC236}">
              <a16:creationId xmlns:a16="http://schemas.microsoft.com/office/drawing/2014/main" id="{8ACD2176-5438-4A5F-B7A6-5DDF017D3E6F}"/>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0" name="フローチャート: 判断 539">
          <a:extLst>
            <a:ext uri="{FF2B5EF4-FFF2-40B4-BE49-F238E27FC236}">
              <a16:creationId xmlns:a16="http://schemas.microsoft.com/office/drawing/2014/main" id="{4E28B748-5D91-494C-8F24-0DF58FFACCC2}"/>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32F189E-F9C0-4622-8FBD-3977107E5C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25877AE-B9CD-427E-B77B-3405FE6A13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3BA41AA-1217-4A7B-A915-031B4DB35A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87BC4C8-5BDB-490A-B2D6-9DF97E6C76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D68752C-0199-4CBD-9F6F-BD8A99771E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84727</xdr:rowOff>
    </xdr:from>
    <xdr:to>
      <xdr:col>85</xdr:col>
      <xdr:colOff>177800</xdr:colOff>
      <xdr:row>63</xdr:row>
      <xdr:rowOff>14877</xdr:rowOff>
    </xdr:to>
    <xdr:sp macro="" textlink="">
      <xdr:nvSpPr>
        <xdr:cNvPr id="546" name="楕円 545">
          <a:extLst>
            <a:ext uri="{FF2B5EF4-FFF2-40B4-BE49-F238E27FC236}">
              <a16:creationId xmlns:a16="http://schemas.microsoft.com/office/drawing/2014/main" id="{1F763CBE-21CF-48DC-86BD-DF0967B3AC9D}"/>
            </a:ext>
          </a:extLst>
        </xdr:cNvPr>
        <xdr:cNvSpPr/>
      </xdr:nvSpPr>
      <xdr:spPr>
        <a:xfrm>
          <a:off x="16268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63154</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1ECAE2CE-E816-4AC9-A3EB-65C36F2D3804}"/>
            </a:ext>
          </a:extLst>
        </xdr:cNvPr>
        <xdr:cNvSpPr txBox="1"/>
      </xdr:nvSpPr>
      <xdr:spPr>
        <a:xfrm>
          <a:off x="16357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48" name="楕円 547">
          <a:extLst>
            <a:ext uri="{FF2B5EF4-FFF2-40B4-BE49-F238E27FC236}">
              <a16:creationId xmlns:a16="http://schemas.microsoft.com/office/drawing/2014/main" id="{0674B056-EEFD-4B3D-85D8-3814CD930322}"/>
            </a:ext>
          </a:extLst>
        </xdr:cNvPr>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62</xdr:row>
      <xdr:rowOff>135527</xdr:rowOff>
    </xdr:to>
    <xdr:cxnSp macro="">
      <xdr:nvCxnSpPr>
        <xdr:cNvPr id="549" name="直線コネクタ 548">
          <a:extLst>
            <a:ext uri="{FF2B5EF4-FFF2-40B4-BE49-F238E27FC236}">
              <a16:creationId xmlns:a16="http://schemas.microsoft.com/office/drawing/2014/main" id="{75EFAA73-175C-4C73-92B3-9A7E3ADD4355}"/>
            </a:ext>
          </a:extLst>
        </xdr:cNvPr>
        <xdr:cNvCxnSpPr/>
      </xdr:nvCxnSpPr>
      <xdr:spPr>
        <a:xfrm>
          <a:off x="15481300" y="107327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0" name="楕円 549">
          <a:extLst>
            <a:ext uri="{FF2B5EF4-FFF2-40B4-BE49-F238E27FC236}">
              <a16:creationId xmlns:a16="http://schemas.microsoft.com/office/drawing/2014/main" id="{FB3AE815-6D5F-4E31-BE25-CAAFF195D3D1}"/>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102870</xdr:rowOff>
    </xdr:to>
    <xdr:cxnSp macro="">
      <xdr:nvCxnSpPr>
        <xdr:cNvPr id="551" name="直線コネクタ 550">
          <a:extLst>
            <a:ext uri="{FF2B5EF4-FFF2-40B4-BE49-F238E27FC236}">
              <a16:creationId xmlns:a16="http://schemas.microsoft.com/office/drawing/2014/main" id="{37F0F823-055B-4BA9-AB71-C41CD28980F8}"/>
            </a:ext>
          </a:extLst>
        </xdr:cNvPr>
        <xdr:cNvCxnSpPr/>
      </xdr:nvCxnSpPr>
      <xdr:spPr>
        <a:xfrm>
          <a:off x="14592300" y="1069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2" name="楕円 551">
          <a:extLst>
            <a:ext uri="{FF2B5EF4-FFF2-40B4-BE49-F238E27FC236}">
              <a16:creationId xmlns:a16="http://schemas.microsoft.com/office/drawing/2014/main" id="{D61E8274-916B-46EE-98A1-033CC73655A5}"/>
            </a:ext>
          </a:extLst>
        </xdr:cNvPr>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68580</xdr:rowOff>
    </xdr:to>
    <xdr:cxnSp macro="">
      <xdr:nvCxnSpPr>
        <xdr:cNvPr id="553" name="直線コネクタ 552">
          <a:extLst>
            <a:ext uri="{FF2B5EF4-FFF2-40B4-BE49-F238E27FC236}">
              <a16:creationId xmlns:a16="http://schemas.microsoft.com/office/drawing/2014/main" id="{E5015A3A-8958-4359-9939-C5B3D08EAFD8}"/>
            </a:ext>
          </a:extLst>
        </xdr:cNvPr>
        <xdr:cNvCxnSpPr/>
      </xdr:nvCxnSpPr>
      <xdr:spPr>
        <a:xfrm>
          <a:off x="13703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141877</xdr:rowOff>
    </xdr:from>
    <xdr:to>
      <xdr:col>67</xdr:col>
      <xdr:colOff>101600</xdr:colOff>
      <xdr:row>62</xdr:row>
      <xdr:rowOff>72027</xdr:rowOff>
    </xdr:to>
    <xdr:sp macro="" textlink="">
      <xdr:nvSpPr>
        <xdr:cNvPr id="554" name="楕円 553">
          <a:extLst>
            <a:ext uri="{FF2B5EF4-FFF2-40B4-BE49-F238E27FC236}">
              <a16:creationId xmlns:a16="http://schemas.microsoft.com/office/drawing/2014/main" id="{014AAB20-8942-4F40-8E60-8BFF321E7F3D}"/>
            </a:ext>
          </a:extLst>
        </xdr:cNvPr>
        <xdr:cNvSpPr/>
      </xdr:nvSpPr>
      <xdr:spPr>
        <a:xfrm>
          <a:off x="12763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21227</xdr:rowOff>
    </xdr:from>
    <xdr:to>
      <xdr:col>71</xdr:col>
      <xdr:colOff>177800</xdr:colOff>
      <xdr:row>62</xdr:row>
      <xdr:rowOff>52251</xdr:rowOff>
    </xdr:to>
    <xdr:cxnSp macro="">
      <xdr:nvCxnSpPr>
        <xdr:cNvPr id="555" name="直線コネクタ 554">
          <a:extLst>
            <a:ext uri="{FF2B5EF4-FFF2-40B4-BE49-F238E27FC236}">
              <a16:creationId xmlns:a16="http://schemas.microsoft.com/office/drawing/2014/main" id="{3A1A583D-BCF5-48AE-BC05-8BA597EC6667}"/>
            </a:ext>
          </a:extLst>
        </xdr:cNvPr>
        <xdr:cNvCxnSpPr/>
      </xdr:nvCxnSpPr>
      <xdr:spPr>
        <a:xfrm>
          <a:off x="12814300" y="106511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7EA7383F-B71C-4A51-8E76-07BC0391AC96}"/>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93D55F7D-B2D7-4784-8145-D5A87CC217AC}"/>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77C2A63B-92A4-46BB-9F23-FEF29A2D98D1}"/>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6B4049DE-61C5-4FB2-B25F-72E3C35DDBE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9C91E875-B01D-422E-B472-23F5B6F20FBD}"/>
            </a:ext>
          </a:extLst>
        </xdr:cNvPr>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2D540946-5CA7-4A07-8727-26B16514ECE7}"/>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6E29A701-527B-4C7F-B897-251611E47315}"/>
            </a:ext>
          </a:extLst>
        </xdr:cNvPr>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63154</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53D927D7-91A4-45B4-B38E-B832CC750044}"/>
            </a:ext>
          </a:extLst>
        </xdr:cNvPr>
        <xdr:cNvSpPr txBox="1"/>
      </xdr:nvSpPr>
      <xdr:spPr>
        <a:xfrm>
          <a:off x="12611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51F9637-4B80-419F-A75B-4966A0CA2B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CEB3F53-D7F5-4D2C-BA5A-5D741EA299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F16DA32-C401-40EA-A3B8-190C570605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226BAF5B-5690-4C47-8880-926C03C884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693C9541-DE82-409F-9B27-F3E92574A9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3A388491-3CEB-4A36-845E-E42DE2F0FD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1064DD5E-1567-4C0A-B5CF-6ACF7854CB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3FD08629-47F9-49FA-B3EB-F6394BC6FA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F67C9C0C-35FB-41EE-935A-F3A9A8AB1F1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E25C633E-4563-4497-BA56-CA73B3DDA9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F41F66C1-96CD-4701-81F9-F216BDF316C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2DC73D86-A25D-41CD-B023-250A194F41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BC12B0F5-00A2-4E30-8326-19914FD645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8675EB5A-7B71-45EE-B7AB-64F6B686330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12CE6A9B-61B2-4CEA-8AAD-F04B519D6BB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75E36FC3-9BED-4088-A6C7-10AF6E6E46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F344F284-7577-4E71-A744-7C42959B672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97A5114B-1371-4C72-9D0B-F24F35C6BFA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79D9D30A-4350-48E6-8040-6C5A3E1CA2E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6F69FDAF-1EC1-4248-8207-7BFA7669A00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AC36CEEC-652F-4658-9C80-F91EACABE89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47F1353A-D66E-48FF-AE37-DF7193DC864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90FD5B4-6CB7-4B07-BF6B-64E2B5AB79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C987EF03-798A-423D-A607-19C512E613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27EBF8DF-D618-41E3-A590-8A28B4C338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9" name="直線コネクタ 588">
          <a:extLst>
            <a:ext uri="{FF2B5EF4-FFF2-40B4-BE49-F238E27FC236}">
              <a16:creationId xmlns:a16="http://schemas.microsoft.com/office/drawing/2014/main" id="{9C541709-7328-427B-A327-E40BE9E63925}"/>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121D9D1A-FE04-497C-AAAD-E13D7F32F78A}"/>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1" name="直線コネクタ 590">
          <a:extLst>
            <a:ext uri="{FF2B5EF4-FFF2-40B4-BE49-F238E27FC236}">
              <a16:creationId xmlns:a16="http://schemas.microsoft.com/office/drawing/2014/main" id="{1753F93F-D3EB-4899-8745-C59516673BB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68EC2AAA-459B-4F9A-93D9-1D5BA87D551D}"/>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3" name="直線コネクタ 592">
          <a:extLst>
            <a:ext uri="{FF2B5EF4-FFF2-40B4-BE49-F238E27FC236}">
              <a16:creationId xmlns:a16="http://schemas.microsoft.com/office/drawing/2014/main" id="{B604031A-53B3-4B19-A01F-F444CB2E7A03}"/>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641A75C6-A32D-4231-B917-2C92DF9AE564}"/>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5" name="フローチャート: 判断 594">
          <a:extLst>
            <a:ext uri="{FF2B5EF4-FFF2-40B4-BE49-F238E27FC236}">
              <a16:creationId xmlns:a16="http://schemas.microsoft.com/office/drawing/2014/main" id="{A54CD037-FF74-4A03-AB68-E0B065D6FDAD}"/>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6" name="フローチャート: 判断 595">
          <a:extLst>
            <a:ext uri="{FF2B5EF4-FFF2-40B4-BE49-F238E27FC236}">
              <a16:creationId xmlns:a16="http://schemas.microsoft.com/office/drawing/2014/main" id="{8497C494-E20E-4187-9915-39509B0424EE}"/>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7" name="フローチャート: 判断 596">
          <a:extLst>
            <a:ext uri="{FF2B5EF4-FFF2-40B4-BE49-F238E27FC236}">
              <a16:creationId xmlns:a16="http://schemas.microsoft.com/office/drawing/2014/main" id="{23785910-0948-49FD-9385-6EE7B3BAB5DF}"/>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8" name="フローチャート: 判断 597">
          <a:extLst>
            <a:ext uri="{FF2B5EF4-FFF2-40B4-BE49-F238E27FC236}">
              <a16:creationId xmlns:a16="http://schemas.microsoft.com/office/drawing/2014/main" id="{0218A760-163C-43A5-9C98-6334029E5E0B}"/>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9" name="フローチャート: 判断 598">
          <a:extLst>
            <a:ext uri="{FF2B5EF4-FFF2-40B4-BE49-F238E27FC236}">
              <a16:creationId xmlns:a16="http://schemas.microsoft.com/office/drawing/2014/main" id="{A97BA40F-2333-4A51-A137-00E5D2C255A7}"/>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69C9C83-D55E-4697-9768-2C5877AEC6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A1DF2C7-8327-41A7-A3BB-928343FCD4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D1E6CAF-5BA8-43DE-A2F3-CAAE5C16A7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4482063-9748-4FD6-AE82-8CCB59F918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A788588-CF40-4499-8EF4-2A5B900681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05" name="楕円 604">
          <a:extLst>
            <a:ext uri="{FF2B5EF4-FFF2-40B4-BE49-F238E27FC236}">
              <a16:creationId xmlns:a16="http://schemas.microsoft.com/office/drawing/2014/main" id="{C61D6A01-2038-45F8-BFC5-5CC693D95334}"/>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F0575ED-40E6-4C42-A576-C17F05FCEBF8}"/>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07" name="楕円 606">
          <a:extLst>
            <a:ext uri="{FF2B5EF4-FFF2-40B4-BE49-F238E27FC236}">
              <a16:creationId xmlns:a16="http://schemas.microsoft.com/office/drawing/2014/main" id="{02870334-C3CE-4BD4-9F80-A2BF05854C19}"/>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08" name="直線コネクタ 607">
          <a:extLst>
            <a:ext uri="{FF2B5EF4-FFF2-40B4-BE49-F238E27FC236}">
              <a16:creationId xmlns:a16="http://schemas.microsoft.com/office/drawing/2014/main" id="{C343E16B-7230-4FE3-8827-6FCF49261DFC}"/>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9" name="楕円 608">
          <a:extLst>
            <a:ext uri="{FF2B5EF4-FFF2-40B4-BE49-F238E27FC236}">
              <a16:creationId xmlns:a16="http://schemas.microsoft.com/office/drawing/2014/main" id="{BAC88D04-B104-4496-85F8-301548B421AE}"/>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10" name="直線コネクタ 609">
          <a:extLst>
            <a:ext uri="{FF2B5EF4-FFF2-40B4-BE49-F238E27FC236}">
              <a16:creationId xmlns:a16="http://schemas.microsoft.com/office/drawing/2014/main" id="{CC776F05-55CD-4C91-AF81-C35003FC25B5}"/>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11" name="楕円 610">
          <a:extLst>
            <a:ext uri="{FF2B5EF4-FFF2-40B4-BE49-F238E27FC236}">
              <a16:creationId xmlns:a16="http://schemas.microsoft.com/office/drawing/2014/main" id="{2B08AC8B-6ABA-407B-B261-A5B15E049886}"/>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12" name="直線コネクタ 611">
          <a:extLst>
            <a:ext uri="{FF2B5EF4-FFF2-40B4-BE49-F238E27FC236}">
              <a16:creationId xmlns:a16="http://schemas.microsoft.com/office/drawing/2014/main" id="{20203AE6-6AC7-4876-B243-60286624A5AA}"/>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13" name="楕円 612">
          <a:extLst>
            <a:ext uri="{FF2B5EF4-FFF2-40B4-BE49-F238E27FC236}">
              <a16:creationId xmlns:a16="http://schemas.microsoft.com/office/drawing/2014/main" id="{F7991ECC-991B-4D69-8ECC-6040B839E7F4}"/>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14" name="直線コネクタ 613">
          <a:extLst>
            <a:ext uri="{FF2B5EF4-FFF2-40B4-BE49-F238E27FC236}">
              <a16:creationId xmlns:a16="http://schemas.microsoft.com/office/drawing/2014/main" id="{EE05C682-7B4C-4859-A588-D639E760F225}"/>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5" name="n_1aveValue【保健センター・保健所】&#10;一人当たり面積">
          <a:extLst>
            <a:ext uri="{FF2B5EF4-FFF2-40B4-BE49-F238E27FC236}">
              <a16:creationId xmlns:a16="http://schemas.microsoft.com/office/drawing/2014/main" id="{411D14D8-DE7F-4E12-809F-8E750C9A4E24}"/>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6" name="n_2aveValue【保健センター・保健所】&#10;一人当たり面積">
          <a:extLst>
            <a:ext uri="{FF2B5EF4-FFF2-40B4-BE49-F238E27FC236}">
              <a16:creationId xmlns:a16="http://schemas.microsoft.com/office/drawing/2014/main" id="{68DBEAAC-8F43-43A4-B5A5-BA4FDAC707FE}"/>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7" name="n_3aveValue【保健センター・保健所】&#10;一人当たり面積">
          <a:extLst>
            <a:ext uri="{FF2B5EF4-FFF2-40B4-BE49-F238E27FC236}">
              <a16:creationId xmlns:a16="http://schemas.microsoft.com/office/drawing/2014/main" id="{A77E6F63-7638-431E-9F80-6B70C39BEBBA}"/>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8" name="n_4aveValue【保健センター・保健所】&#10;一人当たり面積">
          <a:extLst>
            <a:ext uri="{FF2B5EF4-FFF2-40B4-BE49-F238E27FC236}">
              <a16:creationId xmlns:a16="http://schemas.microsoft.com/office/drawing/2014/main" id="{C57439A7-62E4-4340-8FDC-B9C404B751EA}"/>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19" name="n_1mainValue【保健センター・保健所】&#10;一人当たり面積">
          <a:extLst>
            <a:ext uri="{FF2B5EF4-FFF2-40B4-BE49-F238E27FC236}">
              <a16:creationId xmlns:a16="http://schemas.microsoft.com/office/drawing/2014/main" id="{1E825324-11BA-4765-8622-9F255E792722}"/>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20" name="n_2mainValue【保健センター・保健所】&#10;一人当たり面積">
          <a:extLst>
            <a:ext uri="{FF2B5EF4-FFF2-40B4-BE49-F238E27FC236}">
              <a16:creationId xmlns:a16="http://schemas.microsoft.com/office/drawing/2014/main" id="{BF1D5F2E-8755-4C32-B13B-AB0EA2989566}"/>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21" name="n_3mainValue【保健センター・保健所】&#10;一人当たり面積">
          <a:extLst>
            <a:ext uri="{FF2B5EF4-FFF2-40B4-BE49-F238E27FC236}">
              <a16:creationId xmlns:a16="http://schemas.microsoft.com/office/drawing/2014/main" id="{650E1275-2A59-498B-899B-7BC3A62AEBC6}"/>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22" name="n_4mainValue【保健センター・保健所】&#10;一人当たり面積">
          <a:extLst>
            <a:ext uri="{FF2B5EF4-FFF2-40B4-BE49-F238E27FC236}">
              <a16:creationId xmlns:a16="http://schemas.microsoft.com/office/drawing/2014/main" id="{AF849BB6-97BF-4856-9C5D-F5263DAC9EAA}"/>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B49AC53-FCBC-4108-8DDE-2C9072DBA2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F4DC9D6-17D9-44BC-B31A-D1BA9B98E0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192EABA-55CD-456A-BA1C-A59E1ABCB4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4296F87-5FB5-45B7-A117-5A86287B8D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600FB64-0DF4-4280-8C82-59DB040BB8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F443AF3-ED0B-4789-97D1-652838254B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DDF3EAD7-5CED-4E23-872A-503C612D54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6D569BF-95D4-4603-A2D7-43B7C48295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62C8DBD-D0AE-485D-8447-267B128A01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DDD3F52-502B-4AE6-84EA-366DAC1735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4DFB2352-87FB-416D-9D29-C77D330C579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2F241D17-B899-4086-A430-C5295291D0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40700C22-726D-4C42-B7CF-FF0BBAC076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92932C54-6D47-467B-81E4-19BCBBC94D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3FEDE0D0-5041-4AEC-BBE3-F09FA0758B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410B417D-D8F4-4B07-A575-88DE81B1C5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89220402-9837-4D0D-A9BE-82C7DC4146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BB5AB55-ECB5-4948-AA01-55E5B6E7201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57ADB5C7-721A-4A78-AC7D-C8E7A55493F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9E917E0E-9874-46C7-93DF-28D97F5DA8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B3FD0676-07DC-4B43-8EF7-564875FC19C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FC314336-329C-447A-9AC3-D058D8BA4D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1660727B-DB90-42A7-9F6D-D4681142852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A8898F1-DE2D-4FB9-BD1A-D6D46F461C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A721B322-B597-451C-B9D0-5B904A4519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D999CD6-ABA0-42AA-A6FF-058AEFD3AA9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EB1F276E-F126-473E-A582-306A0B759D4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5593C055-D2AB-4D2C-895D-1C6119F03E4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7C225A11-580C-4FC7-9970-3AAD0C46EDDB}"/>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2" name="直線コネクタ 651">
          <a:extLst>
            <a:ext uri="{FF2B5EF4-FFF2-40B4-BE49-F238E27FC236}">
              <a16:creationId xmlns:a16="http://schemas.microsoft.com/office/drawing/2014/main" id="{3B078B8E-8A13-46E1-99F4-82C97AABE44A}"/>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3E7C492D-87AE-4F22-BC8F-6501F2B4E45A}"/>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4" name="フローチャート: 判断 653">
          <a:extLst>
            <a:ext uri="{FF2B5EF4-FFF2-40B4-BE49-F238E27FC236}">
              <a16:creationId xmlns:a16="http://schemas.microsoft.com/office/drawing/2014/main" id="{9CE8572C-C903-4DFF-AEC8-2209C2181A7C}"/>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5" name="フローチャート: 判断 654">
          <a:extLst>
            <a:ext uri="{FF2B5EF4-FFF2-40B4-BE49-F238E27FC236}">
              <a16:creationId xmlns:a16="http://schemas.microsoft.com/office/drawing/2014/main" id="{D9595B51-B935-4CA1-9A0C-9E3A12A6C9BB}"/>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6" name="フローチャート: 判断 655">
          <a:extLst>
            <a:ext uri="{FF2B5EF4-FFF2-40B4-BE49-F238E27FC236}">
              <a16:creationId xmlns:a16="http://schemas.microsoft.com/office/drawing/2014/main" id="{2F81DB36-A3AB-44D3-B4A4-E86D70595A71}"/>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7" name="フローチャート: 判断 656">
          <a:extLst>
            <a:ext uri="{FF2B5EF4-FFF2-40B4-BE49-F238E27FC236}">
              <a16:creationId xmlns:a16="http://schemas.microsoft.com/office/drawing/2014/main" id="{DC907B91-EB6B-45FD-9584-89A038494B1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8" name="フローチャート: 判断 657">
          <a:extLst>
            <a:ext uri="{FF2B5EF4-FFF2-40B4-BE49-F238E27FC236}">
              <a16:creationId xmlns:a16="http://schemas.microsoft.com/office/drawing/2014/main" id="{FA50E176-FBC4-4D5D-AAB1-514049030F72}"/>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B2B7AE6-6C59-4ABE-AE0A-FDDB1B58A2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8E6F730-3EC9-45BC-BEB4-8DED571C17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BDF5CC9-5ABB-4F1F-897E-C5D0F751324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D1B8FF9-D93C-4915-93C5-7E7C499139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D0F6CF3-5048-4C27-B451-0BC9E31A1E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4" name="楕円 663">
          <a:extLst>
            <a:ext uri="{FF2B5EF4-FFF2-40B4-BE49-F238E27FC236}">
              <a16:creationId xmlns:a16="http://schemas.microsoft.com/office/drawing/2014/main" id="{E8465945-B11C-49B1-8D9B-C46FFA355B61}"/>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67327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24D66F8F-7F40-48EB-9709-719CFFC83C0D}"/>
            </a:ext>
          </a:extLst>
        </xdr:cNvPr>
        <xdr:cNvSpPr txBox="1"/>
      </xdr:nvSpPr>
      <xdr:spPr>
        <a:xfrm>
          <a:off x="16357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142421</xdr:rowOff>
    </xdr:from>
    <xdr:to>
      <xdr:col>81</xdr:col>
      <xdr:colOff>101600</xdr:colOff>
      <xdr:row>82</xdr:row>
      <xdr:rowOff>72571</xdr:rowOff>
    </xdr:to>
    <xdr:sp macro="" textlink="">
      <xdr:nvSpPr>
        <xdr:cNvPr id="666" name="楕円 665">
          <a:extLst>
            <a:ext uri="{FF2B5EF4-FFF2-40B4-BE49-F238E27FC236}">
              <a16:creationId xmlns:a16="http://schemas.microsoft.com/office/drawing/2014/main" id="{D4AA94C0-2516-49E2-B9C2-6B8EFEB5EAAC}"/>
            </a:ext>
          </a:extLst>
        </xdr:cNvPr>
        <xdr:cNvSpPr/>
      </xdr:nvSpPr>
      <xdr:spPr>
        <a:xfrm>
          <a:off x="1543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21771</xdr:rowOff>
    </xdr:from>
    <xdr:to>
      <xdr:col>85</xdr:col>
      <xdr:colOff>127000</xdr:colOff>
      <xdr:row>82</xdr:row>
      <xdr:rowOff>95250</xdr:rowOff>
    </xdr:to>
    <xdr:cxnSp macro="">
      <xdr:nvCxnSpPr>
        <xdr:cNvPr id="667" name="直線コネクタ 666">
          <a:extLst>
            <a:ext uri="{FF2B5EF4-FFF2-40B4-BE49-F238E27FC236}">
              <a16:creationId xmlns:a16="http://schemas.microsoft.com/office/drawing/2014/main" id="{BEA146F3-3B85-4501-ACDC-06C4B6A072D3}"/>
            </a:ext>
          </a:extLst>
        </xdr:cNvPr>
        <xdr:cNvCxnSpPr/>
      </xdr:nvCxnSpPr>
      <xdr:spPr>
        <a:xfrm>
          <a:off x="15481300" y="1408067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668" name="楕円 667">
          <a:extLst>
            <a:ext uri="{FF2B5EF4-FFF2-40B4-BE49-F238E27FC236}">
              <a16:creationId xmlns:a16="http://schemas.microsoft.com/office/drawing/2014/main" id="{EA69155F-F5FC-467F-A7FF-A0C04707D81B}"/>
            </a:ext>
          </a:extLst>
        </xdr:cNvPr>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57694</xdr:rowOff>
    </xdr:from>
    <xdr:to>
      <xdr:col>81</xdr:col>
      <xdr:colOff>50800</xdr:colOff>
      <xdr:row>82</xdr:row>
      <xdr:rowOff>21771</xdr:rowOff>
    </xdr:to>
    <xdr:cxnSp macro="">
      <xdr:nvCxnSpPr>
        <xdr:cNvPr id="669" name="直線コネクタ 668">
          <a:extLst>
            <a:ext uri="{FF2B5EF4-FFF2-40B4-BE49-F238E27FC236}">
              <a16:creationId xmlns:a16="http://schemas.microsoft.com/office/drawing/2014/main" id="{C3E78392-050E-4B68-9743-ED10AAC5B7A3}"/>
            </a:ext>
          </a:extLst>
        </xdr:cNvPr>
        <xdr:cNvCxnSpPr/>
      </xdr:nvCxnSpPr>
      <xdr:spPr>
        <a:xfrm>
          <a:off x="14592300" y="1394514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670" name="楕円 669">
          <a:extLst>
            <a:ext uri="{FF2B5EF4-FFF2-40B4-BE49-F238E27FC236}">
              <a16:creationId xmlns:a16="http://schemas.microsoft.com/office/drawing/2014/main" id="{74868A1B-1597-46A5-ADAD-F952DA8F9E53}"/>
            </a:ext>
          </a:extLst>
        </xdr:cNvPr>
        <xdr:cNvSpPr/>
      </xdr:nvSpPr>
      <xdr:spPr>
        <a:xfrm>
          <a:off x="13652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145869</xdr:rowOff>
    </xdr:from>
    <xdr:to>
      <xdr:col>76</xdr:col>
      <xdr:colOff>114300</xdr:colOff>
      <xdr:row>81</xdr:row>
      <xdr:rowOff>57694</xdr:rowOff>
    </xdr:to>
    <xdr:cxnSp macro="">
      <xdr:nvCxnSpPr>
        <xdr:cNvPr id="671" name="直線コネクタ 670">
          <a:extLst>
            <a:ext uri="{FF2B5EF4-FFF2-40B4-BE49-F238E27FC236}">
              <a16:creationId xmlns:a16="http://schemas.microsoft.com/office/drawing/2014/main" id="{A1B26B8E-5CBC-4125-ACEE-E9F944AD6A67}"/>
            </a:ext>
          </a:extLst>
        </xdr:cNvPr>
        <xdr:cNvCxnSpPr/>
      </xdr:nvCxnSpPr>
      <xdr:spPr>
        <a:xfrm>
          <a:off x="13703300" y="1386186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46082</xdr:rowOff>
    </xdr:from>
    <xdr:to>
      <xdr:col>67</xdr:col>
      <xdr:colOff>101600</xdr:colOff>
      <xdr:row>80</xdr:row>
      <xdr:rowOff>147682</xdr:rowOff>
    </xdr:to>
    <xdr:sp macro="" textlink="">
      <xdr:nvSpPr>
        <xdr:cNvPr id="672" name="楕円 671">
          <a:extLst>
            <a:ext uri="{FF2B5EF4-FFF2-40B4-BE49-F238E27FC236}">
              <a16:creationId xmlns:a16="http://schemas.microsoft.com/office/drawing/2014/main" id="{C217C11B-C4DB-40C0-ACA4-51BD1831D86D}"/>
            </a:ext>
          </a:extLst>
        </xdr:cNvPr>
        <xdr:cNvSpPr/>
      </xdr:nvSpPr>
      <xdr:spPr>
        <a:xfrm>
          <a:off x="12763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80</xdr:row>
      <xdr:rowOff>145869</xdr:rowOff>
    </xdr:to>
    <xdr:cxnSp macro="">
      <xdr:nvCxnSpPr>
        <xdr:cNvPr id="673" name="直線コネクタ 672">
          <a:extLst>
            <a:ext uri="{FF2B5EF4-FFF2-40B4-BE49-F238E27FC236}">
              <a16:creationId xmlns:a16="http://schemas.microsoft.com/office/drawing/2014/main" id="{0A436964-83F6-41B6-BD25-49E0FE3FD5E0}"/>
            </a:ext>
          </a:extLst>
        </xdr:cNvPr>
        <xdr:cNvCxnSpPr/>
      </xdr:nvCxnSpPr>
      <xdr:spPr>
        <a:xfrm>
          <a:off x="12814300" y="138128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4" name="n_1aveValue【消防施設】&#10;有形固定資産減価償却率">
          <a:extLst>
            <a:ext uri="{FF2B5EF4-FFF2-40B4-BE49-F238E27FC236}">
              <a16:creationId xmlns:a16="http://schemas.microsoft.com/office/drawing/2014/main" id="{179A7144-10FF-4A4A-B306-AC00588EE4F3}"/>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5" name="n_2aveValue【消防施設】&#10;有形固定資産減価償却率">
          <a:extLst>
            <a:ext uri="{FF2B5EF4-FFF2-40B4-BE49-F238E27FC236}">
              <a16:creationId xmlns:a16="http://schemas.microsoft.com/office/drawing/2014/main" id="{976F11A2-1CCE-4BF8-A82D-23755ED9AFD8}"/>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676" name="n_3aveValue【消防施設】&#10;有形固定資産減価償却率">
          <a:extLst>
            <a:ext uri="{FF2B5EF4-FFF2-40B4-BE49-F238E27FC236}">
              <a16:creationId xmlns:a16="http://schemas.microsoft.com/office/drawing/2014/main" id="{934B06ED-9C32-4636-B322-4AD522E617A3}"/>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77" name="n_4aveValue【消防施設】&#10;有形固定資産減価償却率">
          <a:extLst>
            <a:ext uri="{FF2B5EF4-FFF2-40B4-BE49-F238E27FC236}">
              <a16:creationId xmlns:a16="http://schemas.microsoft.com/office/drawing/2014/main" id="{50A79899-C84D-4941-9036-8881B67A7984}"/>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89098</xdr:rowOff>
    </xdr:from>
    <xdr:ext cx="405111" cy="259045"/>
    <xdr:sp macro="" textlink="">
      <xdr:nvSpPr>
        <xdr:cNvPr id="678" name="n_1mainValue【消防施設】&#10;有形固定資産減価償却率">
          <a:extLst>
            <a:ext uri="{FF2B5EF4-FFF2-40B4-BE49-F238E27FC236}">
              <a16:creationId xmlns:a16="http://schemas.microsoft.com/office/drawing/2014/main" id="{C8D333EC-1F87-4D7B-84D5-9DCADCB2038C}"/>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125021</xdr:rowOff>
    </xdr:from>
    <xdr:ext cx="405111" cy="259045"/>
    <xdr:sp macro="" textlink="">
      <xdr:nvSpPr>
        <xdr:cNvPr id="679" name="n_2mainValue【消防施設】&#10;有形固定資産減価償却率">
          <a:extLst>
            <a:ext uri="{FF2B5EF4-FFF2-40B4-BE49-F238E27FC236}">
              <a16:creationId xmlns:a16="http://schemas.microsoft.com/office/drawing/2014/main" id="{646083B6-9375-42F9-91B9-EBAB2404C9F8}"/>
            </a:ext>
          </a:extLst>
        </xdr:cNvPr>
        <xdr:cNvSpPr txBox="1"/>
      </xdr:nvSpPr>
      <xdr:spPr>
        <a:xfrm>
          <a:off x="14389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680" name="n_3mainValue【消防施設】&#10;有形固定資産減価償却率">
          <a:extLst>
            <a:ext uri="{FF2B5EF4-FFF2-40B4-BE49-F238E27FC236}">
              <a16:creationId xmlns:a16="http://schemas.microsoft.com/office/drawing/2014/main" id="{E321152D-4042-4025-A42F-876FDE3EA23F}"/>
            </a:ext>
          </a:extLst>
        </xdr:cNvPr>
        <xdr:cNvSpPr txBox="1"/>
      </xdr:nvSpPr>
      <xdr:spPr>
        <a:xfrm>
          <a:off x="13500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164209</xdr:rowOff>
    </xdr:from>
    <xdr:ext cx="405111" cy="259045"/>
    <xdr:sp macro="" textlink="">
      <xdr:nvSpPr>
        <xdr:cNvPr id="681" name="n_4mainValue【消防施設】&#10;有形固定資産減価償却率">
          <a:extLst>
            <a:ext uri="{FF2B5EF4-FFF2-40B4-BE49-F238E27FC236}">
              <a16:creationId xmlns:a16="http://schemas.microsoft.com/office/drawing/2014/main" id="{2EE78D5F-6F15-4682-A951-9F19D2DDD1BB}"/>
            </a:ext>
          </a:extLst>
        </xdr:cNvPr>
        <xdr:cNvSpPr txBox="1"/>
      </xdr:nvSpPr>
      <xdr:spPr>
        <a:xfrm>
          <a:off x="12611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B520791-6C47-4FDC-A5A1-8F8EFB4F02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FD2A430-ADA8-47B2-86B2-B925EE206E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520C470E-2623-4D4B-B302-8151268305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3DD975FA-B2C9-40CB-9442-9942D8EEFC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78146586-9EA5-4649-8F8E-C83D7C4848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7E93DC38-3240-4395-9EBD-468B9042A7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E7893323-07EF-4FA2-80F0-2F83ED91FA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FA03F13-54C3-4BBB-BE55-D07F246811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D42533DC-EADF-4ACA-B687-698840735C9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6E6125DB-D1F5-4D5D-A4FB-D9E88ED975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43DC81C9-6B83-40EB-A607-71A48E7E395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857C3D21-A597-4EE6-8F5C-24758777B0C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684A4A5D-2687-4F42-84D9-E34EAAA48B4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C2047070-FF16-4A04-A4F9-B7CA49BAF3F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D07C486D-AEC2-49A4-A18D-A3A8DC5392F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BC1C027B-0FCD-4292-8301-F2CC283ED6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3DBCF216-03A3-478B-8153-BFFDF409E2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BE5B1E8E-7CDC-48F1-AC09-BDF2B896AB2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CE96EFD-269F-40B1-94B8-4816FB2C23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F6479A4-6B72-49EF-899D-10F67C8C98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EC010C51-DFED-40DA-B410-5BD5CF6CD6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CCE45562-BD72-48DD-9667-142794D12075}"/>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消防施設】&#10;一人当たり面積最小値テキスト">
          <a:extLst>
            <a:ext uri="{FF2B5EF4-FFF2-40B4-BE49-F238E27FC236}">
              <a16:creationId xmlns:a16="http://schemas.microsoft.com/office/drawing/2014/main" id="{EF2BD703-B57C-497A-ABE8-738F86F59B6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9700AA70-8DD1-4937-8EE3-FB49E7E664B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6" name="【消防施設】&#10;一人当たり面積最大値テキスト">
          <a:extLst>
            <a:ext uri="{FF2B5EF4-FFF2-40B4-BE49-F238E27FC236}">
              <a16:creationId xmlns:a16="http://schemas.microsoft.com/office/drawing/2014/main" id="{EA0BEFEC-80FA-44BD-9C5F-28258550F8CA}"/>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7" name="直線コネクタ 706">
          <a:extLst>
            <a:ext uri="{FF2B5EF4-FFF2-40B4-BE49-F238E27FC236}">
              <a16:creationId xmlns:a16="http://schemas.microsoft.com/office/drawing/2014/main" id="{C88D5977-C302-4D25-8F5B-20E426E295A4}"/>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8" name="【消防施設】&#10;一人当たり面積平均値テキスト">
          <a:extLst>
            <a:ext uri="{FF2B5EF4-FFF2-40B4-BE49-F238E27FC236}">
              <a16:creationId xmlns:a16="http://schemas.microsoft.com/office/drawing/2014/main" id="{F8C3598E-8202-47E1-AE2E-F66D38797C5B}"/>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9" name="フローチャート: 判断 708">
          <a:extLst>
            <a:ext uri="{FF2B5EF4-FFF2-40B4-BE49-F238E27FC236}">
              <a16:creationId xmlns:a16="http://schemas.microsoft.com/office/drawing/2014/main" id="{EAEDB0FC-21C7-4DC7-A5BD-BA5873339C92}"/>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0" name="フローチャート: 判断 709">
          <a:extLst>
            <a:ext uri="{FF2B5EF4-FFF2-40B4-BE49-F238E27FC236}">
              <a16:creationId xmlns:a16="http://schemas.microsoft.com/office/drawing/2014/main" id="{2D0A8FCF-49B6-442B-BB63-AB81351C8AF3}"/>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1" name="フローチャート: 判断 710">
          <a:extLst>
            <a:ext uri="{FF2B5EF4-FFF2-40B4-BE49-F238E27FC236}">
              <a16:creationId xmlns:a16="http://schemas.microsoft.com/office/drawing/2014/main" id="{C3B657C4-46CC-495F-9772-E4B7DCADC097}"/>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2" name="フローチャート: 判断 711">
          <a:extLst>
            <a:ext uri="{FF2B5EF4-FFF2-40B4-BE49-F238E27FC236}">
              <a16:creationId xmlns:a16="http://schemas.microsoft.com/office/drawing/2014/main" id="{F01E9CB5-0704-4E84-AF6D-91E72BD17A51}"/>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3" name="フローチャート: 判断 712">
          <a:extLst>
            <a:ext uri="{FF2B5EF4-FFF2-40B4-BE49-F238E27FC236}">
              <a16:creationId xmlns:a16="http://schemas.microsoft.com/office/drawing/2014/main" id="{7316200B-CEA4-4F7A-ADF4-21199E05E0DF}"/>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EBCB7DF-3A2B-4146-B80E-22E35BDE40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BD69CA6-9A76-45B5-B507-E94AA2DAF6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0A88A9D-7AA9-4E91-BC91-4FBA887012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ADE7701-CE66-4306-A59E-41C6870233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15C3D4C-4758-45B4-AA9C-B698A507F5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9" name="楕円 718">
          <a:extLst>
            <a:ext uri="{FF2B5EF4-FFF2-40B4-BE49-F238E27FC236}">
              <a16:creationId xmlns:a16="http://schemas.microsoft.com/office/drawing/2014/main" id="{90725848-C222-49E5-8682-0B886ED84B6D}"/>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20" name="【消防施設】&#10;一人当たり面積該当値テキスト">
          <a:extLst>
            <a:ext uri="{FF2B5EF4-FFF2-40B4-BE49-F238E27FC236}">
              <a16:creationId xmlns:a16="http://schemas.microsoft.com/office/drawing/2014/main" id="{03B8253F-9CDF-4399-B761-64E76CD83A22}"/>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1" name="楕円 720">
          <a:extLst>
            <a:ext uri="{FF2B5EF4-FFF2-40B4-BE49-F238E27FC236}">
              <a16:creationId xmlns:a16="http://schemas.microsoft.com/office/drawing/2014/main" id="{D7CAC4BB-C388-4369-8ABB-54B67F0F7A81}"/>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22" name="直線コネクタ 721">
          <a:extLst>
            <a:ext uri="{FF2B5EF4-FFF2-40B4-BE49-F238E27FC236}">
              <a16:creationId xmlns:a16="http://schemas.microsoft.com/office/drawing/2014/main" id="{E25A9930-E166-4B8B-A0FD-D685E22413EF}"/>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140463</xdr:rowOff>
    </xdr:from>
    <xdr:to>
      <xdr:col>107</xdr:col>
      <xdr:colOff>101600</xdr:colOff>
      <xdr:row>84</xdr:row>
      <xdr:rowOff>70613</xdr:rowOff>
    </xdr:to>
    <xdr:sp macro="" textlink="">
      <xdr:nvSpPr>
        <xdr:cNvPr id="723" name="楕円 722">
          <a:extLst>
            <a:ext uri="{FF2B5EF4-FFF2-40B4-BE49-F238E27FC236}">
              <a16:creationId xmlns:a16="http://schemas.microsoft.com/office/drawing/2014/main" id="{66D25AE1-620B-496B-93B3-FD998377FEC4}"/>
            </a:ext>
          </a:extLst>
        </xdr:cNvPr>
        <xdr:cNvSpPr/>
      </xdr:nvSpPr>
      <xdr:spPr>
        <a:xfrm>
          <a:off x="20383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19813</xdr:rowOff>
    </xdr:to>
    <xdr:cxnSp macro="">
      <xdr:nvCxnSpPr>
        <xdr:cNvPr id="724" name="直線コネクタ 723">
          <a:extLst>
            <a:ext uri="{FF2B5EF4-FFF2-40B4-BE49-F238E27FC236}">
              <a16:creationId xmlns:a16="http://schemas.microsoft.com/office/drawing/2014/main" id="{21F0570D-1341-4941-96D8-A506BD0048A3}"/>
            </a:ext>
          </a:extLst>
        </xdr:cNvPr>
        <xdr:cNvCxnSpPr/>
      </xdr:nvCxnSpPr>
      <xdr:spPr>
        <a:xfrm flipV="1">
          <a:off x="20434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25" name="楕円 724">
          <a:extLst>
            <a:ext uri="{FF2B5EF4-FFF2-40B4-BE49-F238E27FC236}">
              <a16:creationId xmlns:a16="http://schemas.microsoft.com/office/drawing/2014/main" id="{4CACC840-A530-47E9-833E-0EB8337BBB9E}"/>
            </a:ext>
          </a:extLst>
        </xdr:cNvPr>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19813</xdr:rowOff>
    </xdr:from>
    <xdr:to>
      <xdr:col>107</xdr:col>
      <xdr:colOff>50800</xdr:colOff>
      <xdr:row>84</xdr:row>
      <xdr:rowOff>51815</xdr:rowOff>
    </xdr:to>
    <xdr:cxnSp macro="">
      <xdr:nvCxnSpPr>
        <xdr:cNvPr id="726" name="直線コネクタ 725">
          <a:extLst>
            <a:ext uri="{FF2B5EF4-FFF2-40B4-BE49-F238E27FC236}">
              <a16:creationId xmlns:a16="http://schemas.microsoft.com/office/drawing/2014/main" id="{BE615B0C-B5B4-459A-90C7-D5444CD98565}"/>
            </a:ext>
          </a:extLst>
        </xdr:cNvPr>
        <xdr:cNvCxnSpPr/>
      </xdr:nvCxnSpPr>
      <xdr:spPr>
        <a:xfrm flipV="1">
          <a:off x="19545300" y="14421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27" name="楕円 726">
          <a:extLst>
            <a:ext uri="{FF2B5EF4-FFF2-40B4-BE49-F238E27FC236}">
              <a16:creationId xmlns:a16="http://schemas.microsoft.com/office/drawing/2014/main" id="{B9932CB2-DE05-4038-862A-FA4D4D30D862}"/>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51815</xdr:rowOff>
    </xdr:to>
    <xdr:cxnSp macro="">
      <xdr:nvCxnSpPr>
        <xdr:cNvPr id="728" name="直線コネクタ 727">
          <a:extLst>
            <a:ext uri="{FF2B5EF4-FFF2-40B4-BE49-F238E27FC236}">
              <a16:creationId xmlns:a16="http://schemas.microsoft.com/office/drawing/2014/main" id="{87F381FE-B5F0-4677-BD4A-64BD23011C41}"/>
            </a:ext>
          </a:extLst>
        </xdr:cNvPr>
        <xdr:cNvCxnSpPr/>
      </xdr:nvCxnSpPr>
      <xdr:spPr>
        <a:xfrm>
          <a:off x="18656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9" name="n_1aveValue【消防施設】&#10;一人当たり面積">
          <a:extLst>
            <a:ext uri="{FF2B5EF4-FFF2-40B4-BE49-F238E27FC236}">
              <a16:creationId xmlns:a16="http://schemas.microsoft.com/office/drawing/2014/main" id="{AEB73208-4EB4-4242-BCB6-627D73A1474F}"/>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0" name="n_2aveValue【消防施設】&#10;一人当たり面積">
          <a:extLst>
            <a:ext uri="{FF2B5EF4-FFF2-40B4-BE49-F238E27FC236}">
              <a16:creationId xmlns:a16="http://schemas.microsoft.com/office/drawing/2014/main" id="{459F9325-B866-4E83-B6FB-2872AF296722}"/>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31" name="n_3aveValue【消防施設】&#10;一人当たり面積">
          <a:extLst>
            <a:ext uri="{FF2B5EF4-FFF2-40B4-BE49-F238E27FC236}">
              <a16:creationId xmlns:a16="http://schemas.microsoft.com/office/drawing/2014/main" id="{64CD8CDE-67E8-4A5F-AD75-C3C25D3ADDE1}"/>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2" name="n_4aveValue【消防施設】&#10;一人当たり面積">
          <a:extLst>
            <a:ext uri="{FF2B5EF4-FFF2-40B4-BE49-F238E27FC236}">
              <a16:creationId xmlns:a16="http://schemas.microsoft.com/office/drawing/2014/main" id="{4A4F4584-0E86-47AB-82AC-DBDDE5DF9B04}"/>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33" name="n_1mainValue【消防施設】&#10;一人当たり面積">
          <a:extLst>
            <a:ext uri="{FF2B5EF4-FFF2-40B4-BE49-F238E27FC236}">
              <a16:creationId xmlns:a16="http://schemas.microsoft.com/office/drawing/2014/main" id="{DAA5210B-D4DF-4FE0-89A9-26492EAA83F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87140</xdr:rowOff>
    </xdr:from>
    <xdr:ext cx="469744" cy="259045"/>
    <xdr:sp macro="" textlink="">
      <xdr:nvSpPr>
        <xdr:cNvPr id="734" name="n_2mainValue【消防施設】&#10;一人当たり面積">
          <a:extLst>
            <a:ext uri="{FF2B5EF4-FFF2-40B4-BE49-F238E27FC236}">
              <a16:creationId xmlns:a16="http://schemas.microsoft.com/office/drawing/2014/main" id="{A6610C87-BBC7-4F2A-89F3-26796AEB841F}"/>
            </a:ext>
          </a:extLst>
        </xdr:cNvPr>
        <xdr:cNvSpPr txBox="1"/>
      </xdr:nvSpPr>
      <xdr:spPr>
        <a:xfrm>
          <a:off x="20199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5" name="n_3mainValue【消防施設】&#10;一人当たり面積">
          <a:extLst>
            <a:ext uri="{FF2B5EF4-FFF2-40B4-BE49-F238E27FC236}">
              <a16:creationId xmlns:a16="http://schemas.microsoft.com/office/drawing/2014/main" id="{EA8BA4BF-194A-4EEA-B49F-E1001BD2871F}"/>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736" name="n_4mainValue【消防施設】&#10;一人当たり面積">
          <a:extLst>
            <a:ext uri="{FF2B5EF4-FFF2-40B4-BE49-F238E27FC236}">
              <a16:creationId xmlns:a16="http://schemas.microsoft.com/office/drawing/2014/main" id="{ED25EEC7-E5F2-42A0-BF7E-51180A5DF3CD}"/>
            </a:ext>
          </a:extLst>
        </xdr:cNvPr>
        <xdr:cNvSpPr txBox="1"/>
      </xdr:nvSpPr>
      <xdr:spPr>
        <a:xfrm>
          <a:off x="18421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ED40CD4-E311-416D-B528-4C977EF351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79CB349-34B4-459A-A4D0-5749D51AC5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E36B6915-471A-40B8-BBA2-F724F7DF9C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19878D41-8236-419E-AE03-3F2D9F6C9D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5A8060E1-C994-4C31-9554-E8BE2D2F4E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1CDB7F95-9A98-4BC1-9AC3-F10040144A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828214F-EC36-4BF8-9B8A-0FCCB74EA6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CCC97BB-A54A-4559-9252-2D7ECCDAEC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CD7FD30-780D-4C2B-85B7-75DD8A77C5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4A47F8E2-F5C5-475C-80EF-3E5F9F2E9B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AFA500F1-7D62-489C-8718-F1F762243F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9230936F-77AC-4961-8B5F-0339EABD11D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3640E2A8-CC8D-482B-BB1E-15CC32705A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C114C73-3DC5-46D0-B718-80412164FA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70C6A076-A4FF-404E-840D-77D25FB2CE4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F2067F9A-DEC2-4FDD-B8F2-7D0EA8EC01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F99B5E3-4AF6-4499-9D85-DBEF4163A54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F607F6C-702B-4E69-BA75-D5F19B568AF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60EFAA3F-4F5C-472D-89B6-EDBBB1868A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7CF8115F-260E-4F0B-BC70-37572FE99A2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D30FDC8D-7BBB-46FE-AE1C-6A5EF8CB017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681CED42-557E-45BF-B2E5-77308EFAB2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7C669A8B-C055-4897-AE5A-8E20BB8EA9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2C78AF8-5974-49F8-BA79-A55BB9F50ED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a:extLst>
            <a:ext uri="{FF2B5EF4-FFF2-40B4-BE49-F238E27FC236}">
              <a16:creationId xmlns:a16="http://schemas.microsoft.com/office/drawing/2014/main" id="{5C6827DD-1D20-4B41-A91D-3E88F5FE3A2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5B608DCE-CA17-43D6-91E1-2D7AEFD9C09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a:extLst>
            <a:ext uri="{FF2B5EF4-FFF2-40B4-BE49-F238E27FC236}">
              <a16:creationId xmlns:a16="http://schemas.microsoft.com/office/drawing/2014/main" id="{3F4DF53F-3855-4752-9AB6-9CC4B790E02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66DA00B3-A129-4B7B-9A27-9A633711A6A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65" name="【庁舎】&#10;有形固定資産減価償却率平均値テキスト">
          <a:extLst>
            <a:ext uri="{FF2B5EF4-FFF2-40B4-BE49-F238E27FC236}">
              <a16:creationId xmlns:a16="http://schemas.microsoft.com/office/drawing/2014/main" id="{C2299F07-7834-4A4C-B4B6-9C691D237AB4}"/>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6" name="フローチャート: 判断 765">
          <a:extLst>
            <a:ext uri="{FF2B5EF4-FFF2-40B4-BE49-F238E27FC236}">
              <a16:creationId xmlns:a16="http://schemas.microsoft.com/office/drawing/2014/main" id="{B9BDED6C-C0ED-48C4-86B2-4C5D3C64A8E2}"/>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7" name="フローチャート: 判断 766">
          <a:extLst>
            <a:ext uri="{FF2B5EF4-FFF2-40B4-BE49-F238E27FC236}">
              <a16:creationId xmlns:a16="http://schemas.microsoft.com/office/drawing/2014/main" id="{FEF9D110-0250-43C9-A245-6F4C48FA6B62}"/>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8" name="フローチャート: 判断 767">
          <a:extLst>
            <a:ext uri="{FF2B5EF4-FFF2-40B4-BE49-F238E27FC236}">
              <a16:creationId xmlns:a16="http://schemas.microsoft.com/office/drawing/2014/main" id="{D02763F3-51CA-4522-B05E-51223F09DDAA}"/>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9" name="フローチャート: 判断 768">
          <a:extLst>
            <a:ext uri="{FF2B5EF4-FFF2-40B4-BE49-F238E27FC236}">
              <a16:creationId xmlns:a16="http://schemas.microsoft.com/office/drawing/2014/main" id="{950A2113-4843-4584-B722-B11D52C935C6}"/>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0" name="フローチャート: 判断 769">
          <a:extLst>
            <a:ext uri="{FF2B5EF4-FFF2-40B4-BE49-F238E27FC236}">
              <a16:creationId xmlns:a16="http://schemas.microsoft.com/office/drawing/2014/main" id="{65A511AA-B6C3-4010-A34B-E70CDA22F3CA}"/>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9F220C5-4613-4F41-86EC-9D7A3BF8E4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AC22362-A68F-4995-BAF0-62385956D2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2A808C2-B2C9-4CBB-9628-5006490443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5B6AB32-BF3B-4EFC-A9E4-A86E82F955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26A96B7-C5B0-4DF7-9B9F-1004F7A663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776" name="楕円 775">
          <a:extLst>
            <a:ext uri="{FF2B5EF4-FFF2-40B4-BE49-F238E27FC236}">
              <a16:creationId xmlns:a16="http://schemas.microsoft.com/office/drawing/2014/main" id="{8FBE022B-D165-4B6E-89CC-C5163A02E749}"/>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777" name="【庁舎】&#10;有形固定資産減価償却率該当値テキスト">
          <a:extLst>
            <a:ext uri="{FF2B5EF4-FFF2-40B4-BE49-F238E27FC236}">
              <a16:creationId xmlns:a16="http://schemas.microsoft.com/office/drawing/2014/main" id="{AC20771B-5339-4650-B398-AEADE4D5BCA5}"/>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5080</xdr:rowOff>
    </xdr:from>
    <xdr:to>
      <xdr:col>81</xdr:col>
      <xdr:colOff>101600</xdr:colOff>
      <xdr:row>101</xdr:row>
      <xdr:rowOff>106680</xdr:rowOff>
    </xdr:to>
    <xdr:sp macro="" textlink="">
      <xdr:nvSpPr>
        <xdr:cNvPr id="778" name="楕円 777">
          <a:extLst>
            <a:ext uri="{FF2B5EF4-FFF2-40B4-BE49-F238E27FC236}">
              <a16:creationId xmlns:a16="http://schemas.microsoft.com/office/drawing/2014/main" id="{AAF42F93-0ABD-4ED6-B46E-EA5004C07434}"/>
            </a:ext>
          </a:extLst>
        </xdr:cNvPr>
        <xdr:cNvSpPr/>
      </xdr:nvSpPr>
      <xdr:spPr>
        <a:xfrm>
          <a:off x="15430500" y="173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55880</xdr:rowOff>
    </xdr:from>
    <xdr:to>
      <xdr:col>85</xdr:col>
      <xdr:colOff>127000</xdr:colOff>
      <xdr:row>101</xdr:row>
      <xdr:rowOff>87630</xdr:rowOff>
    </xdr:to>
    <xdr:cxnSp macro="">
      <xdr:nvCxnSpPr>
        <xdr:cNvPr id="779" name="直線コネクタ 778">
          <a:extLst>
            <a:ext uri="{FF2B5EF4-FFF2-40B4-BE49-F238E27FC236}">
              <a16:creationId xmlns:a16="http://schemas.microsoft.com/office/drawing/2014/main" id="{BEBF9C62-BED3-4EA7-8AB7-708FF8A827D5}"/>
            </a:ext>
          </a:extLst>
        </xdr:cNvPr>
        <xdr:cNvCxnSpPr/>
      </xdr:nvCxnSpPr>
      <xdr:spPr>
        <a:xfrm>
          <a:off x="15481300" y="1737233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143511</xdr:rowOff>
    </xdr:from>
    <xdr:to>
      <xdr:col>76</xdr:col>
      <xdr:colOff>165100</xdr:colOff>
      <xdr:row>101</xdr:row>
      <xdr:rowOff>73661</xdr:rowOff>
    </xdr:to>
    <xdr:sp macro="" textlink="">
      <xdr:nvSpPr>
        <xdr:cNvPr id="780" name="楕円 779">
          <a:extLst>
            <a:ext uri="{FF2B5EF4-FFF2-40B4-BE49-F238E27FC236}">
              <a16:creationId xmlns:a16="http://schemas.microsoft.com/office/drawing/2014/main" id="{41975EBC-5478-4224-8875-936DC1F22CEA}"/>
            </a:ext>
          </a:extLst>
        </xdr:cNvPr>
        <xdr:cNvSpPr/>
      </xdr:nvSpPr>
      <xdr:spPr>
        <a:xfrm>
          <a:off x="14541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22861</xdr:rowOff>
    </xdr:from>
    <xdr:to>
      <xdr:col>81</xdr:col>
      <xdr:colOff>50800</xdr:colOff>
      <xdr:row>101</xdr:row>
      <xdr:rowOff>55880</xdr:rowOff>
    </xdr:to>
    <xdr:cxnSp macro="">
      <xdr:nvCxnSpPr>
        <xdr:cNvPr id="781" name="直線コネクタ 780">
          <a:extLst>
            <a:ext uri="{FF2B5EF4-FFF2-40B4-BE49-F238E27FC236}">
              <a16:creationId xmlns:a16="http://schemas.microsoft.com/office/drawing/2014/main" id="{1B356D99-7A2B-4813-866A-5730FE2D72A1}"/>
            </a:ext>
          </a:extLst>
        </xdr:cNvPr>
        <xdr:cNvCxnSpPr/>
      </xdr:nvCxnSpPr>
      <xdr:spPr>
        <a:xfrm>
          <a:off x="14592300" y="173393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115570</xdr:rowOff>
    </xdr:from>
    <xdr:to>
      <xdr:col>72</xdr:col>
      <xdr:colOff>38100</xdr:colOff>
      <xdr:row>101</xdr:row>
      <xdr:rowOff>45720</xdr:rowOff>
    </xdr:to>
    <xdr:sp macro="" textlink="">
      <xdr:nvSpPr>
        <xdr:cNvPr id="782" name="楕円 781">
          <a:extLst>
            <a:ext uri="{FF2B5EF4-FFF2-40B4-BE49-F238E27FC236}">
              <a16:creationId xmlns:a16="http://schemas.microsoft.com/office/drawing/2014/main" id="{60C14AFE-BECC-47A7-8C15-F16EA6D08F29}"/>
            </a:ext>
          </a:extLst>
        </xdr:cNvPr>
        <xdr:cNvSpPr/>
      </xdr:nvSpPr>
      <xdr:spPr>
        <a:xfrm>
          <a:off x="13652500" y="172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166370</xdr:rowOff>
    </xdr:from>
    <xdr:to>
      <xdr:col>76</xdr:col>
      <xdr:colOff>114300</xdr:colOff>
      <xdr:row>101</xdr:row>
      <xdr:rowOff>22861</xdr:rowOff>
    </xdr:to>
    <xdr:cxnSp macro="">
      <xdr:nvCxnSpPr>
        <xdr:cNvPr id="783" name="直線コネクタ 782">
          <a:extLst>
            <a:ext uri="{FF2B5EF4-FFF2-40B4-BE49-F238E27FC236}">
              <a16:creationId xmlns:a16="http://schemas.microsoft.com/office/drawing/2014/main" id="{85293E7F-AC3A-45B3-92BE-E672F6CB0CC8}"/>
            </a:ext>
          </a:extLst>
        </xdr:cNvPr>
        <xdr:cNvCxnSpPr/>
      </xdr:nvCxnSpPr>
      <xdr:spPr>
        <a:xfrm>
          <a:off x="13703300" y="173113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82550</xdr:rowOff>
    </xdr:from>
    <xdr:to>
      <xdr:col>67</xdr:col>
      <xdr:colOff>101600</xdr:colOff>
      <xdr:row>101</xdr:row>
      <xdr:rowOff>12700</xdr:rowOff>
    </xdr:to>
    <xdr:sp macro="" textlink="">
      <xdr:nvSpPr>
        <xdr:cNvPr id="784" name="楕円 783">
          <a:extLst>
            <a:ext uri="{FF2B5EF4-FFF2-40B4-BE49-F238E27FC236}">
              <a16:creationId xmlns:a16="http://schemas.microsoft.com/office/drawing/2014/main" id="{B2AED22B-6435-48E0-B372-70CB0BC54A97}"/>
            </a:ext>
          </a:extLst>
        </xdr:cNvPr>
        <xdr:cNvSpPr/>
      </xdr:nvSpPr>
      <xdr:spPr>
        <a:xfrm>
          <a:off x="12763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133350</xdr:rowOff>
    </xdr:from>
    <xdr:to>
      <xdr:col>71</xdr:col>
      <xdr:colOff>177800</xdr:colOff>
      <xdr:row>100</xdr:row>
      <xdr:rowOff>166370</xdr:rowOff>
    </xdr:to>
    <xdr:cxnSp macro="">
      <xdr:nvCxnSpPr>
        <xdr:cNvPr id="785" name="直線コネクタ 784">
          <a:extLst>
            <a:ext uri="{FF2B5EF4-FFF2-40B4-BE49-F238E27FC236}">
              <a16:creationId xmlns:a16="http://schemas.microsoft.com/office/drawing/2014/main" id="{35464F53-7AF7-4B81-82CC-0F81989703A6}"/>
            </a:ext>
          </a:extLst>
        </xdr:cNvPr>
        <xdr:cNvCxnSpPr/>
      </xdr:nvCxnSpPr>
      <xdr:spPr>
        <a:xfrm>
          <a:off x="12814300" y="172783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86" name="n_1aveValue【庁舎】&#10;有形固定資産減価償却率">
          <a:extLst>
            <a:ext uri="{FF2B5EF4-FFF2-40B4-BE49-F238E27FC236}">
              <a16:creationId xmlns:a16="http://schemas.microsoft.com/office/drawing/2014/main" id="{88FD2422-8E45-4219-A22A-44A51C72B43B}"/>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87" name="n_2aveValue【庁舎】&#10;有形固定資産減価償却率">
          <a:extLst>
            <a:ext uri="{FF2B5EF4-FFF2-40B4-BE49-F238E27FC236}">
              <a16:creationId xmlns:a16="http://schemas.microsoft.com/office/drawing/2014/main" id="{2669BEF1-F1F0-4FCD-8732-C43EBF97CD81}"/>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88" name="n_3aveValue【庁舎】&#10;有形固定資産減価償却率">
          <a:extLst>
            <a:ext uri="{FF2B5EF4-FFF2-40B4-BE49-F238E27FC236}">
              <a16:creationId xmlns:a16="http://schemas.microsoft.com/office/drawing/2014/main" id="{97B8EC53-0CD3-4C3B-9BAC-CB87E2CD1A46}"/>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89" name="n_4aveValue【庁舎】&#10;有形固定資産減価償却率">
          <a:extLst>
            <a:ext uri="{FF2B5EF4-FFF2-40B4-BE49-F238E27FC236}">
              <a16:creationId xmlns:a16="http://schemas.microsoft.com/office/drawing/2014/main" id="{A3C3796C-BC9B-4663-84C6-779A877BB84A}"/>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123207</xdr:rowOff>
    </xdr:from>
    <xdr:ext cx="405111" cy="259045"/>
    <xdr:sp macro="" textlink="">
      <xdr:nvSpPr>
        <xdr:cNvPr id="790" name="n_1mainValue【庁舎】&#10;有形固定資産減価償却率">
          <a:extLst>
            <a:ext uri="{FF2B5EF4-FFF2-40B4-BE49-F238E27FC236}">
              <a16:creationId xmlns:a16="http://schemas.microsoft.com/office/drawing/2014/main" id="{22F182D1-A97F-4FE6-BC65-AF2BFF9A29AF}"/>
            </a:ext>
          </a:extLst>
        </xdr:cNvPr>
        <xdr:cNvSpPr txBox="1"/>
      </xdr:nvSpPr>
      <xdr:spPr>
        <a:xfrm>
          <a:off x="15266044" y="1709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90188</xdr:rowOff>
    </xdr:from>
    <xdr:ext cx="405111" cy="259045"/>
    <xdr:sp macro="" textlink="">
      <xdr:nvSpPr>
        <xdr:cNvPr id="791" name="n_2mainValue【庁舎】&#10;有形固定資産減価償却率">
          <a:extLst>
            <a:ext uri="{FF2B5EF4-FFF2-40B4-BE49-F238E27FC236}">
              <a16:creationId xmlns:a16="http://schemas.microsoft.com/office/drawing/2014/main" id="{ACDCD5C8-60B3-477D-973C-FCD363E99F99}"/>
            </a:ext>
          </a:extLst>
        </xdr:cNvPr>
        <xdr:cNvSpPr txBox="1"/>
      </xdr:nvSpPr>
      <xdr:spPr>
        <a:xfrm>
          <a:off x="14389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62247</xdr:rowOff>
    </xdr:from>
    <xdr:ext cx="405111" cy="259045"/>
    <xdr:sp macro="" textlink="">
      <xdr:nvSpPr>
        <xdr:cNvPr id="792" name="n_3mainValue【庁舎】&#10;有形固定資産減価償却率">
          <a:extLst>
            <a:ext uri="{FF2B5EF4-FFF2-40B4-BE49-F238E27FC236}">
              <a16:creationId xmlns:a16="http://schemas.microsoft.com/office/drawing/2014/main" id="{CBBA5C3A-19B9-47E9-B38D-95CD104ABE3C}"/>
            </a:ext>
          </a:extLst>
        </xdr:cNvPr>
        <xdr:cNvSpPr txBox="1"/>
      </xdr:nvSpPr>
      <xdr:spPr>
        <a:xfrm>
          <a:off x="13500744" y="1703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29227</xdr:rowOff>
    </xdr:from>
    <xdr:ext cx="405111" cy="259045"/>
    <xdr:sp macro="" textlink="">
      <xdr:nvSpPr>
        <xdr:cNvPr id="793" name="n_4mainValue【庁舎】&#10;有形固定資産減価償却率">
          <a:extLst>
            <a:ext uri="{FF2B5EF4-FFF2-40B4-BE49-F238E27FC236}">
              <a16:creationId xmlns:a16="http://schemas.microsoft.com/office/drawing/2014/main" id="{B4D91052-7BDF-4F20-8262-E1A31932CDBA}"/>
            </a:ext>
          </a:extLst>
        </xdr:cNvPr>
        <xdr:cNvSpPr txBox="1"/>
      </xdr:nvSpPr>
      <xdr:spPr>
        <a:xfrm>
          <a:off x="12611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99A3430-A017-4416-A38B-738604D6BE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46ECE286-2771-454C-907C-DDDF462C7B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24962CA7-415D-4B26-81CA-855B0F3BBE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EE7EA638-2E64-416A-ADAF-1A6EE1C28B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92BBFFC-82CE-4BCD-B30A-7C2E7809D1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B42E38D2-BA51-4823-AF19-EC754070E7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F3BD34C0-6E7A-4410-BD1A-53E880139E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E2562BB1-2643-4A0B-AB79-36187EC09D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8D929C02-E80A-4197-A747-A4FD78E805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34612A0-7086-49F1-8D27-01E5E847F0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77EE9289-89AE-4017-93C1-14A3A0AD7CB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F27BCD76-1360-4367-A5E1-196E3A1EBD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5EC898CC-3A7B-4AFB-954B-18D1DC081A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094AE428-39A9-4864-8ECA-527E0B1B29D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4D8A096E-3B0C-4073-9C0D-8C552FF140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66D9FC3F-A1A7-46E0-8AD5-962337DA053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89D7C965-8B18-4FF4-A01C-E8571FE6DC1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0FDB61F5-0AF8-4EF3-B65A-043567D2429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F81AA2E1-085A-45D1-BF72-38352AD6844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954FC2A6-334D-492F-9648-7D122CD8945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20214A89-52EA-40CE-8A2F-0B56918388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31303BA6-3FD3-4C65-8ED2-3FD28A5D1C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E1C36833-942C-45CA-8D0E-C0AA3D2F9F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FE9BB4A-0516-4CC6-B91F-AD3FA5498F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BAC8CCE0-FEEA-4146-A89C-E490FEFADF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34F36BD9-A5A1-45DA-8AB0-0D6D01B3F0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0" name="直線コネクタ 819">
          <a:extLst>
            <a:ext uri="{FF2B5EF4-FFF2-40B4-BE49-F238E27FC236}">
              <a16:creationId xmlns:a16="http://schemas.microsoft.com/office/drawing/2014/main" id="{692513AF-D86D-423E-94A8-F0E0916E62F4}"/>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1" name="【庁舎】&#10;一人当たり面積最小値テキスト">
          <a:extLst>
            <a:ext uri="{FF2B5EF4-FFF2-40B4-BE49-F238E27FC236}">
              <a16:creationId xmlns:a16="http://schemas.microsoft.com/office/drawing/2014/main" id="{21F681AD-B9DD-4AD0-88F5-F3769C73A28F}"/>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2" name="直線コネクタ 821">
          <a:extLst>
            <a:ext uri="{FF2B5EF4-FFF2-40B4-BE49-F238E27FC236}">
              <a16:creationId xmlns:a16="http://schemas.microsoft.com/office/drawing/2014/main" id="{3161AC2C-AFEE-44F9-A28C-FC88F378C1C9}"/>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3" name="【庁舎】&#10;一人当たり面積最大値テキスト">
          <a:extLst>
            <a:ext uri="{FF2B5EF4-FFF2-40B4-BE49-F238E27FC236}">
              <a16:creationId xmlns:a16="http://schemas.microsoft.com/office/drawing/2014/main" id="{E5BE6D22-6CEF-4451-BEE1-11115A3A3FB3}"/>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4" name="直線コネクタ 823">
          <a:extLst>
            <a:ext uri="{FF2B5EF4-FFF2-40B4-BE49-F238E27FC236}">
              <a16:creationId xmlns:a16="http://schemas.microsoft.com/office/drawing/2014/main" id="{D1F65BBE-F7FB-473A-9EBE-74D5289A16E6}"/>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25" name="【庁舎】&#10;一人当たり面積平均値テキスト">
          <a:extLst>
            <a:ext uri="{FF2B5EF4-FFF2-40B4-BE49-F238E27FC236}">
              <a16:creationId xmlns:a16="http://schemas.microsoft.com/office/drawing/2014/main" id="{F4B75E49-E6E3-4CC0-BBCD-1B900BB27314}"/>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6" name="フローチャート: 判断 825">
          <a:extLst>
            <a:ext uri="{FF2B5EF4-FFF2-40B4-BE49-F238E27FC236}">
              <a16:creationId xmlns:a16="http://schemas.microsoft.com/office/drawing/2014/main" id="{0DD0535D-FCB8-487A-B9A9-3824A632871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7" name="フローチャート: 判断 826">
          <a:extLst>
            <a:ext uri="{FF2B5EF4-FFF2-40B4-BE49-F238E27FC236}">
              <a16:creationId xmlns:a16="http://schemas.microsoft.com/office/drawing/2014/main" id="{6E7386CE-A2DA-447D-B288-97859CDE1843}"/>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8" name="フローチャート: 判断 827">
          <a:extLst>
            <a:ext uri="{FF2B5EF4-FFF2-40B4-BE49-F238E27FC236}">
              <a16:creationId xmlns:a16="http://schemas.microsoft.com/office/drawing/2014/main" id="{724568ED-5FEC-45C8-8058-1C68CDEC0237}"/>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9" name="フローチャート: 判断 828">
          <a:extLst>
            <a:ext uri="{FF2B5EF4-FFF2-40B4-BE49-F238E27FC236}">
              <a16:creationId xmlns:a16="http://schemas.microsoft.com/office/drawing/2014/main" id="{BFD0FB8A-9FE3-40A6-A94D-FB86B71612C1}"/>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0" name="フローチャート: 判断 829">
          <a:extLst>
            <a:ext uri="{FF2B5EF4-FFF2-40B4-BE49-F238E27FC236}">
              <a16:creationId xmlns:a16="http://schemas.microsoft.com/office/drawing/2014/main" id="{91B93424-CB28-425B-9D85-2FDB1D336C7A}"/>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3C5AA3C-20ED-4A6C-8817-EEC8A1D4BB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B0CAA5A-E5A3-43AF-A0B2-12EC1768E6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B929234-6424-4A6B-8364-8C6CCEACE0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2BABC23-AB66-4DA9-AA32-F4F0971D02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8FC5D9F-597A-4A2C-9AEF-38D0584C22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836" name="楕円 835">
          <a:extLst>
            <a:ext uri="{FF2B5EF4-FFF2-40B4-BE49-F238E27FC236}">
              <a16:creationId xmlns:a16="http://schemas.microsoft.com/office/drawing/2014/main" id="{7C86C360-A6AC-4E44-ADCD-EF0CD9B5C127}"/>
            </a:ext>
          </a:extLst>
        </xdr:cNvPr>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149514</xdr:rowOff>
    </xdr:from>
    <xdr:ext cx="469744" cy="259045"/>
    <xdr:sp macro="" textlink="">
      <xdr:nvSpPr>
        <xdr:cNvPr id="837" name="【庁舎】&#10;一人当たり面積該当値テキスト">
          <a:extLst>
            <a:ext uri="{FF2B5EF4-FFF2-40B4-BE49-F238E27FC236}">
              <a16:creationId xmlns:a16="http://schemas.microsoft.com/office/drawing/2014/main" id="{132C252F-06A6-4FD1-8FA6-88FFFE48B05D}"/>
            </a:ext>
          </a:extLst>
        </xdr:cNvPr>
        <xdr:cNvSpPr txBox="1"/>
      </xdr:nvSpPr>
      <xdr:spPr>
        <a:xfrm>
          <a:off x="22199600" y="181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838" name="楕円 837">
          <a:extLst>
            <a:ext uri="{FF2B5EF4-FFF2-40B4-BE49-F238E27FC236}">
              <a16:creationId xmlns:a16="http://schemas.microsoft.com/office/drawing/2014/main" id="{A1100A1F-4C64-48BD-93B0-B56BF6219F03}"/>
            </a:ext>
          </a:extLst>
        </xdr:cNvPr>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12519</xdr:rowOff>
    </xdr:to>
    <xdr:cxnSp macro="">
      <xdr:nvCxnSpPr>
        <xdr:cNvPr id="839" name="直線コネクタ 838">
          <a:extLst>
            <a:ext uri="{FF2B5EF4-FFF2-40B4-BE49-F238E27FC236}">
              <a16:creationId xmlns:a16="http://schemas.microsoft.com/office/drawing/2014/main" id="{77C2D207-86B8-4725-8666-442AC9B14F92}"/>
            </a:ext>
          </a:extLst>
        </xdr:cNvPr>
        <xdr:cNvCxnSpPr/>
      </xdr:nvCxnSpPr>
      <xdr:spPr>
        <a:xfrm flipV="1">
          <a:off x="21323300" y="1835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40" name="楕円 839">
          <a:extLst>
            <a:ext uri="{FF2B5EF4-FFF2-40B4-BE49-F238E27FC236}">
              <a16:creationId xmlns:a16="http://schemas.microsoft.com/office/drawing/2014/main" id="{37479A30-EAE3-4E2C-9F58-0280BE8E2EAF}"/>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841" name="直線コネクタ 840">
          <a:extLst>
            <a:ext uri="{FF2B5EF4-FFF2-40B4-BE49-F238E27FC236}">
              <a16:creationId xmlns:a16="http://schemas.microsoft.com/office/drawing/2014/main" id="{A3B30734-47A0-461B-925E-D816174AAEAB}"/>
            </a:ext>
          </a:extLst>
        </xdr:cNvPr>
        <xdr:cNvCxnSpPr/>
      </xdr:nvCxnSpPr>
      <xdr:spPr>
        <a:xfrm flipV="1">
          <a:off x="20434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42" name="楕円 841">
          <a:extLst>
            <a:ext uri="{FF2B5EF4-FFF2-40B4-BE49-F238E27FC236}">
              <a16:creationId xmlns:a16="http://schemas.microsoft.com/office/drawing/2014/main" id="{371889B7-1A1B-40F8-9AB6-BC028E91067D}"/>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22316</xdr:rowOff>
    </xdr:to>
    <xdr:cxnSp macro="">
      <xdr:nvCxnSpPr>
        <xdr:cNvPr id="843" name="直線コネクタ 842">
          <a:extLst>
            <a:ext uri="{FF2B5EF4-FFF2-40B4-BE49-F238E27FC236}">
              <a16:creationId xmlns:a16="http://schemas.microsoft.com/office/drawing/2014/main" id="{89040AA5-8466-4BC6-8381-3DD1D8643425}"/>
            </a:ext>
          </a:extLst>
        </xdr:cNvPr>
        <xdr:cNvCxnSpPr/>
      </xdr:nvCxnSpPr>
      <xdr:spPr>
        <a:xfrm flipV="1">
          <a:off x="19545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844" name="楕円 843">
          <a:extLst>
            <a:ext uri="{FF2B5EF4-FFF2-40B4-BE49-F238E27FC236}">
              <a16:creationId xmlns:a16="http://schemas.microsoft.com/office/drawing/2014/main" id="{5DE492F6-A582-481E-AC05-5C092745E362}"/>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22316</xdr:rowOff>
    </xdr:to>
    <xdr:cxnSp macro="">
      <xdr:nvCxnSpPr>
        <xdr:cNvPr id="845" name="直線コネクタ 844">
          <a:extLst>
            <a:ext uri="{FF2B5EF4-FFF2-40B4-BE49-F238E27FC236}">
              <a16:creationId xmlns:a16="http://schemas.microsoft.com/office/drawing/2014/main" id="{11BB407C-58C9-4F2E-8910-6092599DBBE9}"/>
            </a:ext>
          </a:extLst>
        </xdr:cNvPr>
        <xdr:cNvCxnSpPr/>
      </xdr:nvCxnSpPr>
      <xdr:spPr>
        <a:xfrm>
          <a:off x="18656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6" name="n_1aveValue【庁舎】&#10;一人当たり面積">
          <a:extLst>
            <a:ext uri="{FF2B5EF4-FFF2-40B4-BE49-F238E27FC236}">
              <a16:creationId xmlns:a16="http://schemas.microsoft.com/office/drawing/2014/main" id="{7F1FBE64-DC69-42B4-A0CF-606AEA583655}"/>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7" name="n_2aveValue【庁舎】&#10;一人当たり面積">
          <a:extLst>
            <a:ext uri="{FF2B5EF4-FFF2-40B4-BE49-F238E27FC236}">
              <a16:creationId xmlns:a16="http://schemas.microsoft.com/office/drawing/2014/main" id="{5E29EA5B-F9FB-4A84-BB07-DEEF6959A405}"/>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48" name="n_3aveValue【庁舎】&#10;一人当たり面積">
          <a:extLst>
            <a:ext uri="{FF2B5EF4-FFF2-40B4-BE49-F238E27FC236}">
              <a16:creationId xmlns:a16="http://schemas.microsoft.com/office/drawing/2014/main" id="{A5F91FC9-4ACA-469A-93AA-1DA458799C62}"/>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49" name="n_4aveValue【庁舎】&#10;一人当たり面積">
          <a:extLst>
            <a:ext uri="{FF2B5EF4-FFF2-40B4-BE49-F238E27FC236}">
              <a16:creationId xmlns:a16="http://schemas.microsoft.com/office/drawing/2014/main" id="{80EAAC66-77E1-4022-A7FF-08D281CDD37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79846</xdr:rowOff>
    </xdr:from>
    <xdr:ext cx="469744" cy="259045"/>
    <xdr:sp macro="" textlink="">
      <xdr:nvSpPr>
        <xdr:cNvPr id="850" name="n_1mainValue【庁舎】&#10;一人当たり面積">
          <a:extLst>
            <a:ext uri="{FF2B5EF4-FFF2-40B4-BE49-F238E27FC236}">
              <a16:creationId xmlns:a16="http://schemas.microsoft.com/office/drawing/2014/main" id="{01A81E9A-B9BD-4E13-B9EB-F150708E92A3}"/>
            </a:ext>
          </a:extLst>
        </xdr:cNvPr>
        <xdr:cNvSpPr txBox="1"/>
      </xdr:nvSpPr>
      <xdr:spPr>
        <a:xfrm>
          <a:off x="21075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851" name="n_2mainValue【庁舎】&#10;一人当たり面積">
          <a:extLst>
            <a:ext uri="{FF2B5EF4-FFF2-40B4-BE49-F238E27FC236}">
              <a16:creationId xmlns:a16="http://schemas.microsoft.com/office/drawing/2014/main" id="{EB0AFC12-8859-4C80-9CE7-17D4BF4DBD7E}"/>
            </a:ext>
          </a:extLst>
        </xdr:cNvPr>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2" name="n_3mainValue【庁舎】&#10;一人当たり面積">
          <a:extLst>
            <a:ext uri="{FF2B5EF4-FFF2-40B4-BE49-F238E27FC236}">
              <a16:creationId xmlns:a16="http://schemas.microsoft.com/office/drawing/2014/main" id="{78082D9B-F565-40DE-B877-2CD63B46BCBC}"/>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macro="" textlink="">
      <xdr:nvSpPr>
        <xdr:cNvPr id="853" name="n_4mainValue【庁舎】&#10;一人当たり面積">
          <a:extLst>
            <a:ext uri="{FF2B5EF4-FFF2-40B4-BE49-F238E27FC236}">
              <a16:creationId xmlns:a16="http://schemas.microsoft.com/office/drawing/2014/main" id="{DA6403C3-21FB-4D63-B1A9-A8F12AF96034}"/>
            </a:ext>
          </a:extLst>
        </xdr:cNvPr>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210E1DF1-CE1A-455F-885F-BA5A2B2C24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24FF52D-52CB-4A06-B81D-69C2E70CDB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44E4113F-03E2-443E-A018-E9E60A6996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年度数値について、類似団体と比較して特に有形固定資産減価償却率が高くなっている施設は、福祉施設、市民会館、保健センター・保健所である。</a:t>
          </a:r>
          <a:endParaRPr lang="ja-JP" altLang="ja-JP" sz="1400">
            <a:effectLst/>
          </a:endParaRPr>
        </a:p>
        <a:p>
          <a:r>
            <a:rPr kumimoji="1" lang="ja-JP" altLang="ja-JP" sz="1100">
              <a:solidFill>
                <a:schemeClr val="dk1"/>
              </a:solidFill>
              <a:effectLst/>
              <a:latin typeface="+mn-lt"/>
              <a:ea typeface="+mn-ea"/>
              <a:cs typeface="+mn-cs"/>
            </a:rPr>
            <a:t>福祉施設については、公共施設等総合管理計画に基づき、老朽化対策として廃止も含め検討を行っていく。</a:t>
          </a:r>
          <a:endParaRPr lang="ja-JP" altLang="ja-JP" sz="1400">
            <a:effectLst/>
          </a:endParaRPr>
        </a:p>
        <a:p>
          <a:r>
            <a:rPr kumimoji="1" lang="ja-JP" altLang="ja-JP" sz="1100">
              <a:solidFill>
                <a:schemeClr val="dk1"/>
              </a:solidFill>
              <a:effectLst/>
              <a:latin typeface="+mn-lt"/>
              <a:ea typeface="+mn-ea"/>
              <a:cs typeface="+mn-cs"/>
            </a:rPr>
            <a:t>市民会館については、減価償却率１００％と老朽化が進行していることから、公共施設総合管理計画に基づき、他施設との統廃合や用途変更を検討していく。</a:t>
          </a:r>
          <a:endParaRPr lang="ja-JP" altLang="ja-JP" sz="1400">
            <a:effectLst/>
          </a:endParaRPr>
        </a:p>
        <a:p>
          <a:r>
            <a:rPr kumimoji="1" lang="ja-JP" altLang="ja-JP" sz="1100">
              <a:solidFill>
                <a:schemeClr val="dk1"/>
              </a:solidFill>
              <a:effectLst/>
              <a:latin typeface="+mn-lt"/>
              <a:ea typeface="+mn-ea"/>
              <a:cs typeface="+mn-cs"/>
            </a:rPr>
            <a:t>保健センターについては、崩壊する危険性は低いとされているが、築</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年を経過していることから公共施設等総合管理計画に基づき、計画的に修繕していく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全国平均を</a:t>
          </a:r>
          <a:r>
            <a:rPr kumimoji="1" lang="ja-JP" altLang="en-US" sz="1100" b="0" i="0" baseline="0">
              <a:solidFill>
                <a:schemeClr val="dk1"/>
              </a:solidFill>
              <a:effectLst/>
              <a:latin typeface="+mn-lt"/>
              <a:ea typeface="+mn-ea"/>
              <a:cs typeface="+mn-cs"/>
            </a:rPr>
            <a:t>０．０２ポイント</a:t>
          </a:r>
          <a:r>
            <a:rPr kumimoji="1" lang="ja-JP" altLang="ja-JP" sz="1100" b="0" i="0" baseline="0">
              <a:solidFill>
                <a:schemeClr val="dk1"/>
              </a:solidFill>
              <a:effectLst/>
              <a:latin typeface="+mn-lt"/>
              <a:ea typeface="+mn-ea"/>
              <a:cs typeface="+mn-cs"/>
            </a:rPr>
            <a:t>上回った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、主要産業が少ないことから財政基盤が弱く、類似団体平均</a:t>
          </a:r>
          <a:r>
            <a:rPr kumimoji="1" lang="ja-JP" altLang="en-US" sz="1100" b="0" i="0" baseline="0">
              <a:solidFill>
                <a:schemeClr val="dk1"/>
              </a:solidFill>
              <a:effectLst/>
              <a:latin typeface="+mn-lt"/>
              <a:ea typeface="+mn-ea"/>
              <a:cs typeface="+mn-cs"/>
            </a:rPr>
            <a:t>を０．１６ポイント</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平成２２年度以降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９０％を下回る比率で推移して</a:t>
          </a:r>
          <a:r>
            <a:rPr kumimoji="1" lang="ja-JP" altLang="en-US" sz="1100" b="0" i="0" baseline="0">
              <a:solidFill>
                <a:schemeClr val="dk1"/>
              </a:solidFill>
              <a:effectLst/>
              <a:latin typeface="+mn-lt"/>
              <a:ea typeface="+mn-ea"/>
              <a:cs typeface="+mn-cs"/>
            </a:rPr>
            <a:t>いたが、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、会計年度任用職員制度の導入による人件費の増などにより、前年度比較で２．１ポイント上昇した。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全国平均は</a:t>
          </a:r>
          <a:r>
            <a:rPr kumimoji="1" lang="ja-JP" altLang="en-US" sz="1100" b="0" i="0" baseline="0">
              <a:solidFill>
                <a:schemeClr val="dk1"/>
              </a:solidFill>
              <a:effectLst/>
              <a:latin typeface="+mn-lt"/>
              <a:ea typeface="+mn-ea"/>
              <a:cs typeface="+mn-cs"/>
            </a:rPr>
            <a:t>１．３ポイント</a:t>
          </a:r>
          <a:r>
            <a:rPr kumimoji="1" lang="ja-JP" altLang="ja-JP" sz="1100" b="0" i="0" baseline="0">
              <a:solidFill>
                <a:schemeClr val="dk1"/>
              </a:solidFill>
              <a:effectLst/>
              <a:latin typeface="+mn-lt"/>
              <a:ea typeface="+mn-ea"/>
              <a:cs typeface="+mn-cs"/>
            </a:rPr>
            <a:t>下回っている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は１．２ポイント上回っている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引き続き財政構造の弾力性を確保するため、事務事業の見直しを進めるなど経常経費の削減に努める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63</xdr:row>
      <xdr:rowOff>102235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7690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62</xdr:row>
      <xdr:rowOff>147003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407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116840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令和２年度は、会計年度任用職員給与費や給食センター業務委託料などの増により前年度比較で１８，５０６円上昇した。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全国平均は</a:t>
          </a:r>
          <a:r>
            <a:rPr kumimoji="1" lang="ja-JP" altLang="en-US" sz="1100" b="0" i="0" baseline="0">
              <a:solidFill>
                <a:schemeClr val="dk1"/>
              </a:solidFill>
              <a:effectLst/>
              <a:latin typeface="+mn-lt"/>
              <a:ea typeface="+mn-ea"/>
              <a:cs typeface="+mn-cs"/>
            </a:rPr>
            <a:t>８，９４１円</a:t>
          </a:r>
          <a:r>
            <a:rPr kumimoji="1" lang="ja-JP" altLang="ja-JP" sz="1100" b="0" i="0" baseline="0">
              <a:solidFill>
                <a:schemeClr val="dk1"/>
              </a:solidFill>
              <a:effectLst/>
              <a:latin typeface="+mn-lt"/>
              <a:ea typeface="+mn-ea"/>
              <a:cs typeface="+mn-cs"/>
            </a:rPr>
            <a:t>下回っている</a:t>
          </a:r>
          <a:r>
            <a:rPr kumimoji="1" lang="ja-JP" altLang="en-US" sz="1100" b="0" i="0" baseline="0">
              <a:solidFill>
                <a:schemeClr val="dk1"/>
              </a:solidFill>
              <a:effectLst/>
              <a:latin typeface="+mn-lt"/>
              <a:ea typeface="+mn-ea"/>
              <a:cs typeface="+mn-cs"/>
            </a:rPr>
            <a:t>が、類似団体平均は８，９７０円</a:t>
          </a:r>
          <a:r>
            <a:rPr kumimoji="1" lang="ja-JP" altLang="ja-JP" sz="1100" b="0" i="0" baseline="0">
              <a:solidFill>
                <a:schemeClr val="dk1"/>
              </a:solidFill>
              <a:effectLst/>
              <a:latin typeface="+mn-lt"/>
              <a:ea typeface="+mn-ea"/>
              <a:cs typeface="+mn-cs"/>
            </a:rPr>
            <a:t>上回っている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民間で実施可能な事業の移管や入札及び契約の見直し等によるコストの削減を引き続き</a:t>
          </a:r>
          <a:r>
            <a:rPr kumimoji="1" lang="ja-JP" altLang="en-US" sz="1100" b="0" i="0" baseline="0">
              <a:solidFill>
                <a:schemeClr val="dk1"/>
              </a:solidFill>
              <a:effectLst/>
              <a:latin typeface="+mn-lt"/>
              <a:ea typeface="+mn-ea"/>
              <a:cs typeface="+mn-cs"/>
            </a:rPr>
            <a:t>行う</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10299</xdr:rowOff>
    </xdr:from>
    <xdr:to>
      <xdr:col>23</xdr:col>
      <xdr:colOff>133350</xdr:colOff>
      <xdr:row>83</xdr:row>
      <xdr:rowOff>51491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9199"/>
          <a:ext cx="838200" cy="2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87976</xdr:rowOff>
    </xdr:from>
    <xdr:to>
      <xdr:col>19</xdr:col>
      <xdr:colOff>133350</xdr:colOff>
      <xdr:row>82</xdr:row>
      <xdr:rowOff>10299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5426"/>
          <a:ext cx="889000" cy="9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87976</xdr:rowOff>
    </xdr:from>
    <xdr:to>
      <xdr:col>15</xdr:col>
      <xdr:colOff>82550</xdr:colOff>
      <xdr:row>81</xdr:row>
      <xdr:rowOff>88929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7542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61054</xdr:rowOff>
    </xdr:from>
    <xdr:to>
      <xdr:col>11</xdr:col>
      <xdr:colOff>31750</xdr:colOff>
      <xdr:row>81</xdr:row>
      <xdr:rowOff>88929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8504"/>
          <a:ext cx="889000" cy="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691</xdr:rowOff>
    </xdr:from>
    <xdr:to>
      <xdr:col>23</xdr:col>
      <xdr:colOff>184150</xdr:colOff>
      <xdr:row>83</xdr:row>
      <xdr:rowOff>102291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144218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130949</xdr:rowOff>
    </xdr:from>
    <xdr:to>
      <xdr:col>19</xdr:col>
      <xdr:colOff>184150</xdr:colOff>
      <xdr:row>82</xdr:row>
      <xdr:rowOff>61099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45876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37176</xdr:rowOff>
    </xdr:from>
    <xdr:to>
      <xdr:col>15</xdr:col>
      <xdr:colOff>133350</xdr:colOff>
      <xdr:row>81</xdr:row>
      <xdr:rowOff>138776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148953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38129</xdr:rowOff>
    </xdr:from>
    <xdr:to>
      <xdr:col>11</xdr:col>
      <xdr:colOff>82550</xdr:colOff>
      <xdr:row>81</xdr:row>
      <xdr:rowOff>139729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149906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10254</xdr:rowOff>
    </xdr:from>
    <xdr:to>
      <xdr:col>7</xdr:col>
      <xdr:colOff>31750</xdr:colOff>
      <xdr:row>81</xdr:row>
      <xdr:rowOff>111854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前年度から０．</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ポイント上昇している。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を２</a:t>
          </a:r>
          <a:r>
            <a:rPr kumimoji="1" lang="ja-JP" altLang="ja-JP" sz="1100" b="0" i="0" baseline="0">
              <a:solidFill>
                <a:schemeClr val="dk1"/>
              </a:solidFill>
              <a:effectLst/>
              <a:latin typeface="+mn-lt"/>
              <a:ea typeface="+mn-ea"/>
              <a:cs typeface="+mn-cs"/>
            </a:rPr>
            <a:t>．１ポイント上回っていることから、今後も給与の適正化に努める必要がある。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635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ほぼ横ばいで推移し</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、類似団体平均を上回る状況が続いている。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15149</xdr:rowOff>
    </xdr:from>
    <xdr:to>
      <xdr:col>81</xdr:col>
      <xdr:colOff>44450</xdr:colOff>
      <xdr:row>62</xdr:row>
      <xdr:rowOff>15149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5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133169</xdr:rowOff>
    </xdr:from>
    <xdr:to>
      <xdr:col>77</xdr:col>
      <xdr:colOff>44450</xdr:colOff>
      <xdr:row>62</xdr:row>
      <xdr:rowOff>15149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9161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117656</xdr:rowOff>
    </xdr:from>
    <xdr:to>
      <xdr:col>72</xdr:col>
      <xdr:colOff>203200</xdr:colOff>
      <xdr:row>61</xdr:row>
      <xdr:rowOff>133169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7610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117656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709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135799</xdr:rowOff>
    </xdr:from>
    <xdr:to>
      <xdr:col>81</xdr:col>
      <xdr:colOff>95250</xdr:colOff>
      <xdr:row>62</xdr:row>
      <xdr:rowOff>65949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50726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82369</xdr:rowOff>
    </xdr:from>
    <xdr:to>
      <xdr:col>73</xdr:col>
      <xdr:colOff>44450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66856</xdr:rowOff>
    </xdr:from>
    <xdr:to>
      <xdr:col>68</xdr:col>
      <xdr:colOff>203200</xdr:colOff>
      <xdr:row>61</xdr:row>
      <xdr:rowOff>168456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153233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148062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実質公債費比率は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増加傾向で推移しており、令和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前年度比較</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ポイント上昇している</a:t>
          </a:r>
          <a:r>
            <a:rPr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徳島県平均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する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11854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159173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167217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a:t>
          </a:r>
          <a:r>
            <a:rPr kumimoji="1" lang="ja-JP" altLang="en-US" sz="1100" b="0" i="0" baseline="0">
              <a:solidFill>
                <a:schemeClr val="dk1"/>
              </a:solidFill>
              <a:effectLst/>
              <a:latin typeface="+mn-lt"/>
              <a:ea typeface="+mn-ea"/>
              <a:cs typeface="+mn-cs"/>
            </a:rPr>
            <a:t>令和２年度から会計年度任用職員制度の導入により、前年度比較で４．６ポイント上昇した。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また、類似団体平均を５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a:t>
          </a:r>
          <a:r>
            <a:rPr kumimoji="1" lang="ja-JP" altLang="en-US" sz="1100" b="0" i="0" baseline="0">
              <a:solidFill>
                <a:schemeClr val="dk1"/>
              </a:solidFill>
              <a:effectLst/>
              <a:latin typeface="+mn-lt"/>
              <a:ea typeface="+mn-ea"/>
              <a:cs typeface="+mn-cs"/>
            </a:rPr>
            <a:t>っている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人件費に準ずる経費も含めた人件費関係全体について、抑制していく必要がある。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37</xdr:row>
      <xdr:rowOff>69850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15061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144145</xdr:rowOff>
    </xdr:from>
    <xdr:to>
      <xdr:col>19</xdr:col>
      <xdr:colOff>187325</xdr:colOff>
      <xdr:row>35</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144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121285</xdr:rowOff>
    </xdr:from>
    <xdr:to>
      <xdr:col>15</xdr:col>
      <xdr:colOff>98425</xdr:colOff>
      <xdr:row>35</xdr:row>
      <xdr:rowOff>144145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122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58420</xdr:rowOff>
    </xdr:from>
    <xdr:to>
      <xdr:col>11</xdr:col>
      <xdr:colOff>9525</xdr:colOff>
      <xdr:row>35</xdr:row>
      <xdr:rowOff>121285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591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93345</xdr:rowOff>
    </xdr:from>
    <xdr:to>
      <xdr:col>15</xdr:col>
      <xdr:colOff>149225</xdr:colOff>
      <xdr:row>36</xdr:row>
      <xdr:rowOff>23495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8272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70485</xdr:rowOff>
    </xdr:from>
    <xdr:to>
      <xdr:col>11</xdr:col>
      <xdr:colOff>60325</xdr:colOff>
      <xdr:row>36</xdr:row>
      <xdr:rowOff>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156862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物件費に係る経常収支比率については、予算編成過程での徹底した削減、指定管理者制度の導入などの行革努力により、類似団体平均を</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．０ポイント下回っている。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142240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85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3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扶助費に係る経常収支比率は、類似団体平均を</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105228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86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105228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72572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その他の経費に係る経常収支比率は、類似団体平均を３．</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ポイント上回っている。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保険料の適正化を図ることなどにより、特別会計への繰出を抑制し、税収を主な財源とする普通会計の負担額を減らしていくよう努める。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73660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補助費等に係る経常収支比率については、類似団体平均を６．</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引き続き、各種団体に対する補助金等について見直しを</a:t>
          </a:r>
          <a:r>
            <a:rPr kumimoji="1" lang="ja-JP" altLang="en-US" sz="1100" b="0" i="0" baseline="0">
              <a:solidFill>
                <a:schemeClr val="dk1"/>
              </a:solidFill>
              <a:effectLst/>
              <a:latin typeface="+mn-lt"/>
              <a:ea typeface="+mn-ea"/>
              <a:cs typeface="+mn-cs"/>
            </a:rPr>
            <a:t>行うなど</a:t>
          </a:r>
          <a:r>
            <a:rPr kumimoji="1" lang="ja-JP" altLang="ja-JP" sz="1100" b="0" i="0" baseline="0">
              <a:solidFill>
                <a:schemeClr val="dk1"/>
              </a:solidFill>
              <a:effectLst/>
              <a:latin typeface="+mn-lt"/>
              <a:ea typeface="+mn-ea"/>
              <a:cs typeface="+mn-cs"/>
            </a:rPr>
            <a:t>、コスト削減に努める。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56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56134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36</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093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a:t>
          </a:r>
          <a:r>
            <a:rPr kumimoji="1" lang="ja-JP" altLang="en-US" sz="1100" b="0" i="0" baseline="0">
              <a:solidFill>
                <a:schemeClr val="dk1"/>
              </a:solidFill>
              <a:effectLst/>
              <a:latin typeface="+mn-lt"/>
              <a:ea typeface="+mn-ea"/>
              <a:cs typeface="+mn-cs"/>
            </a:rPr>
            <a:t>類似団体平均・全国平均・</a:t>
          </a:r>
          <a:r>
            <a:rPr kumimoji="1" lang="ja-JP" altLang="ja-JP" sz="1100" b="0" i="0" baseline="0">
              <a:solidFill>
                <a:schemeClr val="dk1"/>
              </a:solidFill>
              <a:effectLst/>
              <a:latin typeface="+mn-lt"/>
              <a:ea typeface="+mn-ea"/>
              <a:cs typeface="+mn-cs"/>
            </a:rPr>
            <a:t>徳島県平均</a:t>
          </a:r>
          <a:r>
            <a:rPr kumimoji="1" lang="ja-JP" altLang="en-US" sz="1100" b="0" i="0" baseline="0">
              <a:solidFill>
                <a:schemeClr val="dk1"/>
              </a:solidFill>
              <a:effectLst/>
              <a:latin typeface="+mn-lt"/>
              <a:ea typeface="+mn-ea"/>
              <a:cs typeface="+mn-cs"/>
            </a:rPr>
            <a:t>すべてを</a:t>
          </a:r>
          <a:r>
            <a:rPr kumimoji="1" lang="ja-JP" altLang="ja-JP" sz="1100" b="0" i="0" baseline="0">
              <a:solidFill>
                <a:schemeClr val="dk1"/>
              </a:solidFill>
              <a:effectLst/>
              <a:latin typeface="+mn-lt"/>
              <a:ea typeface="+mn-ea"/>
              <a:cs typeface="+mn-cs"/>
            </a:rPr>
            <a:t>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今後も新規地方債については、事業の規模や必要性、交付税算入の有無などを考慮して抑制していくよう努める。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754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55135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68851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公債費以外の経費に係る経常収支比率は、前年度から</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ポイント上昇</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、類似団体の平均値</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今後も事務事業の見直しを進め、経常経費の削減を図る。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76708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263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124713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123680</xdr:rowOff>
    </xdr:from>
    <xdr:to>
      <xdr:col>29</xdr:col>
      <xdr:colOff>127000</xdr:colOff>
      <xdr:row>17</xdr:row>
      <xdr:rowOff>63411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4505"/>
          <a:ext cx="6477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63411</xdr:rowOff>
    </xdr:from>
    <xdr:to>
      <xdr:col>26</xdr:col>
      <xdr:colOff>50800</xdr:colOff>
      <xdr:row>17</xdr:row>
      <xdr:rowOff>82222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5686"/>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82222</xdr:rowOff>
    </xdr:from>
    <xdr:to>
      <xdr:col>22</xdr:col>
      <xdr:colOff>114300</xdr:colOff>
      <xdr:row>17</xdr:row>
      <xdr:rowOff>92247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4497"/>
          <a:ext cx="698500" cy="1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92247</xdr:rowOff>
    </xdr:from>
    <xdr:to>
      <xdr:col>18</xdr:col>
      <xdr:colOff>177800</xdr:colOff>
      <xdr:row>17</xdr:row>
      <xdr:rowOff>129101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4522"/>
          <a:ext cx="698500" cy="3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72880</xdr:rowOff>
    </xdr:from>
    <xdr:to>
      <xdr:col>29</xdr:col>
      <xdr:colOff>177800</xdr:colOff>
      <xdr:row>17</xdr:row>
      <xdr:rowOff>3030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89407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12611</xdr:rowOff>
    </xdr:from>
    <xdr:to>
      <xdr:col>26</xdr:col>
      <xdr:colOff>101600</xdr:colOff>
      <xdr:row>17</xdr:row>
      <xdr:rowOff>114211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124388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31422</xdr:rowOff>
    </xdr:from>
    <xdr:to>
      <xdr:col>22</xdr:col>
      <xdr:colOff>165100</xdr:colOff>
      <xdr:row>17</xdr:row>
      <xdr:rowOff>133022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143199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41447</xdr:rowOff>
    </xdr:from>
    <xdr:to>
      <xdr:col>19</xdr:col>
      <xdr:colOff>38100</xdr:colOff>
      <xdr:row>17</xdr:row>
      <xdr:rowOff>143047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78301</xdr:rowOff>
    </xdr:from>
    <xdr:to>
      <xdr:col>15</xdr:col>
      <xdr:colOff>101600</xdr:colOff>
      <xdr:row>18</xdr:row>
      <xdr:rowOff>8451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18628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264552</xdr:rowOff>
    </xdr:from>
    <xdr:to>
      <xdr:col>29</xdr:col>
      <xdr:colOff>127000</xdr:colOff>
      <xdr:row>35</xdr:row>
      <xdr:rowOff>295935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4902"/>
          <a:ext cx="6477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263670</xdr:rowOff>
    </xdr:from>
    <xdr:to>
      <xdr:col>26</xdr:col>
      <xdr:colOff>50800</xdr:colOff>
      <xdr:row>35</xdr:row>
      <xdr:rowOff>295935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74020"/>
          <a:ext cx="6985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263670</xdr:rowOff>
    </xdr:from>
    <xdr:to>
      <xdr:col>22</xdr:col>
      <xdr:colOff>114300</xdr:colOff>
      <xdr:row>36</xdr:row>
      <xdr:rowOff>1597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74020"/>
          <a:ext cx="698500" cy="8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1597</xdr:rowOff>
    </xdr:from>
    <xdr:to>
      <xdr:col>18</xdr:col>
      <xdr:colOff>177800</xdr:colOff>
      <xdr:row>36</xdr:row>
      <xdr:rowOff>15573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54847"/>
          <a:ext cx="698500" cy="1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213752</xdr:rowOff>
    </xdr:from>
    <xdr:to>
      <xdr:col>29</xdr:col>
      <xdr:colOff>177800</xdr:colOff>
      <xdr:row>35</xdr:row>
      <xdr:rowOff>315352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4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185829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245135</xdr:rowOff>
    </xdr:from>
    <xdr:to>
      <xdr:col>26</xdr:col>
      <xdr:colOff>101600</xdr:colOff>
      <xdr:row>36</xdr:row>
      <xdr:rowOff>3835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331512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212870</xdr:rowOff>
    </xdr:from>
    <xdr:to>
      <xdr:col>22</xdr:col>
      <xdr:colOff>165100</xdr:colOff>
      <xdr:row>35</xdr:row>
      <xdr:rowOff>314470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2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299247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293697</xdr:rowOff>
    </xdr:from>
    <xdr:to>
      <xdr:col>19</xdr:col>
      <xdr:colOff>38100</xdr:colOff>
      <xdr:row>36</xdr:row>
      <xdr:rowOff>52397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37174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307673</xdr:rowOff>
    </xdr:from>
    <xdr:to>
      <xdr:col>15</xdr:col>
      <xdr:colOff>101600</xdr:colOff>
      <xdr:row>36</xdr:row>
      <xdr:rowOff>66373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51150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63538</xdr:rowOff>
    </xdr:from>
    <xdr:to>
      <xdr:col>24</xdr:col>
      <xdr:colOff>63500</xdr:colOff>
      <xdr:row>36</xdr:row>
      <xdr:rowOff>154673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4288"/>
          <a:ext cx="838200" cy="2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154673</xdr:rowOff>
    </xdr:from>
    <xdr:to>
      <xdr:col>19</xdr:col>
      <xdr:colOff>177800</xdr:colOff>
      <xdr:row>37</xdr:row>
      <xdr:rowOff>12579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6873"/>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4959</xdr:rowOff>
    </xdr:from>
    <xdr:to>
      <xdr:col>15</xdr:col>
      <xdr:colOff>50800</xdr:colOff>
      <xdr:row>37</xdr:row>
      <xdr:rowOff>12579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86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4959</xdr:rowOff>
    </xdr:from>
    <xdr:to>
      <xdr:col>10</xdr:col>
      <xdr:colOff>114300</xdr:colOff>
      <xdr:row>37</xdr:row>
      <xdr:rowOff>79292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8609"/>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12738</xdr:rowOff>
    </xdr:from>
    <xdr:to>
      <xdr:col>24</xdr:col>
      <xdr:colOff>114300</xdr:colOff>
      <xdr:row>35</xdr:row>
      <xdr:rowOff>114338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35615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103873</xdr:rowOff>
    </xdr:from>
    <xdr:to>
      <xdr:col>20</xdr:col>
      <xdr:colOff>38100</xdr:colOff>
      <xdr:row>37</xdr:row>
      <xdr:rowOff>34023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50550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133229</xdr:rowOff>
    </xdr:from>
    <xdr:to>
      <xdr:col>15</xdr:col>
      <xdr:colOff>101600</xdr:colOff>
      <xdr:row>37</xdr:row>
      <xdr:rowOff>63379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79906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125609</xdr:rowOff>
    </xdr:from>
    <xdr:to>
      <xdr:col>10</xdr:col>
      <xdr:colOff>165100</xdr:colOff>
      <xdr:row>37</xdr:row>
      <xdr:rowOff>55759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72286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28492</xdr:rowOff>
    </xdr:from>
    <xdr:to>
      <xdr:col>6</xdr:col>
      <xdr:colOff>38100</xdr:colOff>
      <xdr:row>37</xdr:row>
      <xdr:rowOff>130092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86109</xdr:rowOff>
    </xdr:from>
    <xdr:to>
      <xdr:col>24</xdr:col>
      <xdr:colOff>63500</xdr:colOff>
      <xdr:row>57</xdr:row>
      <xdr:rowOff>151457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8759"/>
          <a:ext cx="838200" cy="6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151457</xdr:rowOff>
    </xdr:from>
    <xdr:to>
      <xdr:col>19</xdr:col>
      <xdr:colOff>177800</xdr:colOff>
      <xdr:row>58</xdr:row>
      <xdr:rowOff>92331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4107"/>
          <a:ext cx="889000" cy="1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92331</xdr:rowOff>
    </xdr:from>
    <xdr:to>
      <xdr:col>15</xdr:col>
      <xdr:colOff>50800</xdr:colOff>
      <xdr:row>58</xdr:row>
      <xdr:rowOff>134981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643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92870</xdr:rowOff>
    </xdr:from>
    <xdr:to>
      <xdr:col>10</xdr:col>
      <xdr:colOff>114300</xdr:colOff>
      <xdr:row>58</xdr:row>
      <xdr:rowOff>134981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36970"/>
          <a:ext cx="889000" cy="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35309</xdr:rowOff>
    </xdr:from>
    <xdr:to>
      <xdr:col>24</xdr:col>
      <xdr:colOff>114300</xdr:colOff>
      <xdr:row>57</xdr:row>
      <xdr:rowOff>136909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13736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100657</xdr:rowOff>
    </xdr:from>
    <xdr:to>
      <xdr:col>20</xdr:col>
      <xdr:colOff>38100</xdr:colOff>
      <xdr:row>58</xdr:row>
      <xdr:rowOff>30807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21934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41531</xdr:rowOff>
    </xdr:from>
    <xdr:to>
      <xdr:col>15</xdr:col>
      <xdr:colOff>101600</xdr:colOff>
      <xdr:row>58</xdr:row>
      <xdr:rowOff>143131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134258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84181</xdr:rowOff>
    </xdr:from>
    <xdr:to>
      <xdr:col>10</xdr:col>
      <xdr:colOff>165100</xdr:colOff>
      <xdr:row>59</xdr:row>
      <xdr:rowOff>14331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42070</xdr:rowOff>
    </xdr:from>
    <xdr:to>
      <xdr:col>6</xdr:col>
      <xdr:colOff>38100</xdr:colOff>
      <xdr:row>58</xdr:row>
      <xdr:rowOff>143670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42087</xdr:rowOff>
    </xdr:from>
    <xdr:to>
      <xdr:col>24</xdr:col>
      <xdr:colOff>63500</xdr:colOff>
      <xdr:row>76</xdr:row>
      <xdr:rowOff>74549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72287"/>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74549</xdr:rowOff>
    </xdr:from>
    <xdr:to>
      <xdr:col>19</xdr:col>
      <xdr:colOff>177800</xdr:colOff>
      <xdr:row>76</xdr:row>
      <xdr:rowOff>91008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0474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103467</xdr:rowOff>
    </xdr:from>
    <xdr:to>
      <xdr:col>15</xdr:col>
      <xdr:colOff>50800</xdr:colOff>
      <xdr:row>76</xdr:row>
      <xdr:rowOff>91008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62217"/>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103467</xdr:rowOff>
    </xdr:from>
    <xdr:to>
      <xdr:col>10</xdr:col>
      <xdr:colOff>114300</xdr:colOff>
      <xdr:row>76</xdr:row>
      <xdr:rowOff>22943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62217"/>
          <a:ext cx="889000" cy="9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162737</xdr:rowOff>
    </xdr:from>
    <xdr:to>
      <xdr:col>24</xdr:col>
      <xdr:colOff>114300</xdr:colOff>
      <xdr:row>76</xdr:row>
      <xdr:rowOff>92887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14165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23749</xdr:rowOff>
    </xdr:from>
    <xdr:to>
      <xdr:col>20</xdr:col>
      <xdr:colOff>38100</xdr:colOff>
      <xdr:row>76</xdr:row>
      <xdr:rowOff>125349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141876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2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40208</xdr:rowOff>
    </xdr:from>
    <xdr:to>
      <xdr:col>15</xdr:col>
      <xdr:colOff>101600</xdr:colOff>
      <xdr:row>76</xdr:row>
      <xdr:rowOff>141808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158335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52667</xdr:rowOff>
    </xdr:from>
    <xdr:to>
      <xdr:col>10</xdr:col>
      <xdr:colOff>165100</xdr:colOff>
      <xdr:row>75</xdr:row>
      <xdr:rowOff>154267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170794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6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143593</xdr:rowOff>
    </xdr:from>
    <xdr:to>
      <xdr:col>6</xdr:col>
      <xdr:colOff>38100</xdr:colOff>
      <xdr:row>76</xdr:row>
      <xdr:rowOff>73743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90270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41320</xdr:rowOff>
    </xdr:from>
    <xdr:to>
      <xdr:col>24</xdr:col>
      <xdr:colOff>63500</xdr:colOff>
      <xdr:row>95</xdr:row>
      <xdr:rowOff>107925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29070"/>
          <a:ext cx="838200" cy="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107925</xdr:rowOff>
    </xdr:from>
    <xdr:to>
      <xdr:col>19</xdr:col>
      <xdr:colOff>177800</xdr:colOff>
      <xdr:row>96</xdr:row>
      <xdr:rowOff>13872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5675"/>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13872</xdr:rowOff>
    </xdr:from>
    <xdr:to>
      <xdr:col>15</xdr:col>
      <xdr:colOff>50800</xdr:colOff>
      <xdr:row>96</xdr:row>
      <xdr:rowOff>95025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7307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54432</xdr:rowOff>
    </xdr:from>
    <xdr:to>
      <xdr:col>10</xdr:col>
      <xdr:colOff>114300</xdr:colOff>
      <xdr:row>96</xdr:row>
      <xdr:rowOff>95025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513632"/>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161970</xdr:rowOff>
    </xdr:from>
    <xdr:to>
      <xdr:col>24</xdr:col>
      <xdr:colOff>114300</xdr:colOff>
      <xdr:row>95</xdr:row>
      <xdr:rowOff>92120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57125</xdr:rowOff>
    </xdr:from>
    <xdr:to>
      <xdr:col>20</xdr:col>
      <xdr:colOff>38100</xdr:colOff>
      <xdr:row>95</xdr:row>
      <xdr:rowOff>158725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3802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134522</xdr:rowOff>
    </xdr:from>
    <xdr:to>
      <xdr:col>15</xdr:col>
      <xdr:colOff>101600</xdr:colOff>
      <xdr:row>96</xdr:row>
      <xdr:rowOff>64672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81199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44225</xdr:rowOff>
    </xdr:from>
    <xdr:to>
      <xdr:col>10</xdr:col>
      <xdr:colOff>165100</xdr:colOff>
      <xdr:row>96</xdr:row>
      <xdr:rowOff>145825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3632</xdr:rowOff>
    </xdr:from>
    <xdr:to>
      <xdr:col>6</xdr:col>
      <xdr:colOff>38100</xdr:colOff>
      <xdr:row>96</xdr:row>
      <xdr:rowOff>105232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121759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46518</xdr:rowOff>
    </xdr:from>
    <xdr:to>
      <xdr:col>55</xdr:col>
      <xdr:colOff>0</xdr:colOff>
      <xdr:row>38</xdr:row>
      <xdr:rowOff>15671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47268"/>
          <a:ext cx="838200" cy="4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15671</xdr:rowOff>
    </xdr:from>
    <xdr:to>
      <xdr:col>50</xdr:col>
      <xdr:colOff>114300</xdr:colOff>
      <xdr:row>38</xdr:row>
      <xdr:rowOff>22113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30771"/>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22113</xdr:rowOff>
    </xdr:from>
    <xdr:to>
      <xdr:col>45</xdr:col>
      <xdr:colOff>177800</xdr:colOff>
      <xdr:row>38</xdr:row>
      <xdr:rowOff>22474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3721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15282</xdr:rowOff>
    </xdr:from>
    <xdr:to>
      <xdr:col>41</xdr:col>
      <xdr:colOff>50800</xdr:colOff>
      <xdr:row>38</xdr:row>
      <xdr:rowOff>22474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30382"/>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167168</xdr:rowOff>
    </xdr:from>
    <xdr:to>
      <xdr:col>55</xdr:col>
      <xdr:colOff>50800</xdr:colOff>
      <xdr:row>35</xdr:row>
      <xdr:rowOff>97318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82095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1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136321</xdr:rowOff>
    </xdr:from>
    <xdr:to>
      <xdr:col>50</xdr:col>
      <xdr:colOff>165100</xdr:colOff>
      <xdr:row>38</xdr:row>
      <xdr:rowOff>66470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57598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142763</xdr:rowOff>
    </xdr:from>
    <xdr:to>
      <xdr:col>46</xdr:col>
      <xdr:colOff>38100</xdr:colOff>
      <xdr:row>38</xdr:row>
      <xdr:rowOff>72913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64040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143124</xdr:rowOff>
    </xdr:from>
    <xdr:to>
      <xdr:col>41</xdr:col>
      <xdr:colOff>101600</xdr:colOff>
      <xdr:row>38</xdr:row>
      <xdr:rowOff>73274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135932</xdr:rowOff>
    </xdr:from>
    <xdr:to>
      <xdr:col>36</xdr:col>
      <xdr:colOff>165100</xdr:colOff>
      <xdr:row>38</xdr:row>
      <xdr:rowOff>66082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57209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134451</xdr:rowOff>
    </xdr:from>
    <xdr:to>
      <xdr:col>55</xdr:col>
      <xdr:colOff>0</xdr:colOff>
      <xdr:row>56</xdr:row>
      <xdr:rowOff>142745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221301"/>
          <a:ext cx="838200" cy="5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57496</xdr:rowOff>
    </xdr:from>
    <xdr:to>
      <xdr:col>50</xdr:col>
      <xdr:colOff>114300</xdr:colOff>
      <xdr:row>56</xdr:row>
      <xdr:rowOff>142745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58696"/>
          <a:ext cx="889000" cy="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57496</xdr:rowOff>
    </xdr:from>
    <xdr:to>
      <xdr:col>45</xdr:col>
      <xdr:colOff>177800</xdr:colOff>
      <xdr:row>56</xdr:row>
      <xdr:rowOff>105757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5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103919</xdr:rowOff>
    </xdr:from>
    <xdr:to>
      <xdr:col>41</xdr:col>
      <xdr:colOff>50800</xdr:colOff>
      <xdr:row>56</xdr:row>
      <xdr:rowOff>105757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33669"/>
          <a:ext cx="889000" cy="1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83651</xdr:rowOff>
    </xdr:from>
    <xdr:to>
      <xdr:col>55</xdr:col>
      <xdr:colOff>50800</xdr:colOff>
      <xdr:row>54</xdr:row>
      <xdr:rowOff>13801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1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106528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0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91945</xdr:rowOff>
    </xdr:from>
    <xdr:to>
      <xdr:col>50</xdr:col>
      <xdr:colOff>165100</xdr:colOff>
      <xdr:row>57</xdr:row>
      <xdr:rowOff>22095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6696</xdr:rowOff>
    </xdr:from>
    <xdr:to>
      <xdr:col>46</xdr:col>
      <xdr:colOff>38100</xdr:colOff>
      <xdr:row>56</xdr:row>
      <xdr:rowOff>108296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0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99423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0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54957</xdr:rowOff>
    </xdr:from>
    <xdr:to>
      <xdr:col>41</xdr:col>
      <xdr:colOff>101600</xdr:colOff>
      <xdr:row>56</xdr:row>
      <xdr:rowOff>156557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147684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53119</xdr:rowOff>
    </xdr:from>
    <xdr:to>
      <xdr:col>36</xdr:col>
      <xdr:colOff>165100</xdr:colOff>
      <xdr:row>55</xdr:row>
      <xdr:rowOff>154719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171246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51020</xdr:rowOff>
    </xdr:from>
    <xdr:to>
      <xdr:col>55</xdr:col>
      <xdr:colOff>0</xdr:colOff>
      <xdr:row>79</xdr:row>
      <xdr:rowOff>90094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95570"/>
          <a:ext cx="8382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51020</xdr:rowOff>
    </xdr:from>
    <xdr:to>
      <xdr:col>50</xdr:col>
      <xdr:colOff>114300</xdr:colOff>
      <xdr:row>79</xdr:row>
      <xdr:rowOff>51950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9557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26315</xdr:rowOff>
    </xdr:from>
    <xdr:to>
      <xdr:col>45</xdr:col>
      <xdr:colOff>177800</xdr:colOff>
      <xdr:row>79</xdr:row>
      <xdr:rowOff>51950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70865"/>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33809</xdr:rowOff>
    </xdr:from>
    <xdr:to>
      <xdr:col>41</xdr:col>
      <xdr:colOff>50800</xdr:colOff>
      <xdr:row>79</xdr:row>
      <xdr:rowOff>26315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35459"/>
          <a:ext cx="889000" cy="33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39294</xdr:rowOff>
    </xdr:from>
    <xdr:to>
      <xdr:col>55</xdr:col>
      <xdr:colOff>50800</xdr:colOff>
      <xdr:row>79</xdr:row>
      <xdr:rowOff>140894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125671</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220</xdr:rowOff>
    </xdr:from>
    <xdr:to>
      <xdr:col>50</xdr:col>
      <xdr:colOff>165100</xdr:colOff>
      <xdr:row>79</xdr:row>
      <xdr:rowOff>101820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92947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1150</xdr:rowOff>
    </xdr:from>
    <xdr:to>
      <xdr:col>46</xdr:col>
      <xdr:colOff>38100</xdr:colOff>
      <xdr:row>79</xdr:row>
      <xdr:rowOff>102750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93877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146965</xdr:rowOff>
    </xdr:from>
    <xdr:to>
      <xdr:col>41</xdr:col>
      <xdr:colOff>101600</xdr:colOff>
      <xdr:row>79</xdr:row>
      <xdr:rowOff>77115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154459</xdr:rowOff>
    </xdr:from>
    <xdr:to>
      <xdr:col>36</xdr:col>
      <xdr:colOff>165100</xdr:colOff>
      <xdr:row>77</xdr:row>
      <xdr:rowOff>84609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101137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87706</xdr:rowOff>
    </xdr:from>
    <xdr:to>
      <xdr:col>55</xdr:col>
      <xdr:colOff>0</xdr:colOff>
      <xdr:row>96</xdr:row>
      <xdr:rowOff>153188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61106"/>
          <a:ext cx="838200" cy="7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33896</xdr:rowOff>
    </xdr:from>
    <xdr:to>
      <xdr:col>50</xdr:col>
      <xdr:colOff>114300</xdr:colOff>
      <xdr:row>96</xdr:row>
      <xdr:rowOff>153188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93096"/>
          <a:ext cx="889000" cy="1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33896</xdr:rowOff>
    </xdr:from>
    <xdr:to>
      <xdr:col>45</xdr:col>
      <xdr:colOff>177800</xdr:colOff>
      <xdr:row>98</xdr:row>
      <xdr:rowOff>45923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93096"/>
          <a:ext cx="889000" cy="3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74346</xdr:rowOff>
    </xdr:from>
    <xdr:to>
      <xdr:col>41</xdr:col>
      <xdr:colOff>50800</xdr:colOff>
      <xdr:row>98</xdr:row>
      <xdr:rowOff>45923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04996"/>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36906</xdr:rowOff>
    </xdr:from>
    <xdr:to>
      <xdr:col>55</xdr:col>
      <xdr:colOff>50800</xdr:colOff>
      <xdr:row>92</xdr:row>
      <xdr:rowOff>138506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8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59783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102388</xdr:rowOff>
    </xdr:from>
    <xdr:to>
      <xdr:col>50</xdr:col>
      <xdr:colOff>165100</xdr:colOff>
      <xdr:row>97</xdr:row>
      <xdr:rowOff>32538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49065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154546</xdr:rowOff>
    </xdr:from>
    <xdr:to>
      <xdr:col>46</xdr:col>
      <xdr:colOff>38100</xdr:colOff>
      <xdr:row>96</xdr:row>
      <xdr:rowOff>84696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101223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166573</xdr:rowOff>
    </xdr:from>
    <xdr:to>
      <xdr:col>41</xdr:col>
      <xdr:colOff>101600</xdr:colOff>
      <xdr:row>98</xdr:row>
      <xdr:rowOff>96723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87850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23546</xdr:rowOff>
    </xdr:from>
    <xdr:to>
      <xdr:col>36</xdr:col>
      <xdr:colOff>165100</xdr:colOff>
      <xdr:row>97</xdr:row>
      <xdr:rowOff>125146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141673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163347</xdr:rowOff>
    </xdr:from>
    <xdr:to>
      <xdr:col>67</xdr:col>
      <xdr:colOff>101600</xdr:colOff>
      <xdr:row>39</xdr:row>
      <xdr:rowOff>93497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84624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121853</xdr:rowOff>
    </xdr:from>
    <xdr:to>
      <xdr:col>85</xdr:col>
      <xdr:colOff>127000</xdr:colOff>
      <xdr:row>76</xdr:row>
      <xdr:rowOff>124073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52053"/>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88674</xdr:rowOff>
    </xdr:from>
    <xdr:to>
      <xdr:col>81</xdr:col>
      <xdr:colOff>50800</xdr:colOff>
      <xdr:row>76</xdr:row>
      <xdr:rowOff>124073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18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88674</xdr:rowOff>
    </xdr:from>
    <xdr:to>
      <xdr:col>76</xdr:col>
      <xdr:colOff>114300</xdr:colOff>
      <xdr:row>76</xdr:row>
      <xdr:rowOff>105066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18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105066</xdr:rowOff>
    </xdr:from>
    <xdr:to>
      <xdr:col>71</xdr:col>
      <xdr:colOff>177800</xdr:colOff>
      <xdr:row>76</xdr:row>
      <xdr:rowOff>105981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352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71053</xdr:rowOff>
    </xdr:from>
    <xdr:to>
      <xdr:col>85</xdr:col>
      <xdr:colOff>177800</xdr:colOff>
      <xdr:row>77</xdr:row>
      <xdr:rowOff>1203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49480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73273</xdr:rowOff>
    </xdr:from>
    <xdr:to>
      <xdr:col>81</xdr:col>
      <xdr:colOff>101600</xdr:colOff>
      <xdr:row>77</xdr:row>
      <xdr:rowOff>3423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166000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37874</xdr:rowOff>
    </xdr:from>
    <xdr:to>
      <xdr:col>76</xdr:col>
      <xdr:colOff>165100</xdr:colOff>
      <xdr:row>76</xdr:row>
      <xdr:rowOff>139474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54266</xdr:rowOff>
    </xdr:from>
    <xdr:to>
      <xdr:col>72</xdr:col>
      <xdr:colOff>38100</xdr:colOff>
      <xdr:row>76</xdr:row>
      <xdr:rowOff>155866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146993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55181</xdr:rowOff>
    </xdr:from>
    <xdr:to>
      <xdr:col>67</xdr:col>
      <xdr:colOff>101600</xdr:colOff>
      <xdr:row>76</xdr:row>
      <xdr:rowOff>156781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74613</xdr:rowOff>
    </xdr:from>
    <xdr:to>
      <xdr:col>85</xdr:col>
      <xdr:colOff>127000</xdr:colOff>
      <xdr:row>98</xdr:row>
      <xdr:rowOff>86189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76713"/>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75583</xdr:rowOff>
    </xdr:from>
    <xdr:to>
      <xdr:col>81</xdr:col>
      <xdr:colOff>50800</xdr:colOff>
      <xdr:row>98</xdr:row>
      <xdr:rowOff>86189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77683"/>
          <a:ext cx="8890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25491</xdr:rowOff>
    </xdr:from>
    <xdr:to>
      <xdr:col>76</xdr:col>
      <xdr:colOff>114300</xdr:colOff>
      <xdr:row>98</xdr:row>
      <xdr:rowOff>75583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27591"/>
          <a:ext cx="8890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25491</xdr:rowOff>
    </xdr:from>
    <xdr:to>
      <xdr:col>71</xdr:col>
      <xdr:colOff>177800</xdr:colOff>
      <xdr:row>98</xdr:row>
      <xdr:rowOff>65725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27591"/>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23813</xdr:rowOff>
    </xdr:from>
    <xdr:to>
      <xdr:col>85</xdr:col>
      <xdr:colOff>177800</xdr:colOff>
      <xdr:row>98</xdr:row>
      <xdr:rowOff>125413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110190</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35389</xdr:rowOff>
    </xdr:from>
    <xdr:to>
      <xdr:col>81</xdr:col>
      <xdr:colOff>101600</xdr:colOff>
      <xdr:row>98</xdr:row>
      <xdr:rowOff>136989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128116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3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24783</xdr:rowOff>
    </xdr:from>
    <xdr:to>
      <xdr:col>76</xdr:col>
      <xdr:colOff>165100</xdr:colOff>
      <xdr:row>98</xdr:row>
      <xdr:rowOff>126383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117510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146141</xdr:rowOff>
    </xdr:from>
    <xdr:to>
      <xdr:col>72</xdr:col>
      <xdr:colOff>38100</xdr:colOff>
      <xdr:row>98</xdr:row>
      <xdr:rowOff>76291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67418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14925</xdr:rowOff>
    </xdr:from>
    <xdr:to>
      <xdr:col>67</xdr:col>
      <xdr:colOff>101600</xdr:colOff>
      <xdr:row>98</xdr:row>
      <xdr:rowOff>116525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107652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0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80767</xdr:rowOff>
    </xdr:from>
    <xdr:to>
      <xdr:col>116</xdr:col>
      <xdr:colOff>63500</xdr:colOff>
      <xdr:row>75</xdr:row>
      <xdr:rowOff>107628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39517"/>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107628</xdr:rowOff>
    </xdr:from>
    <xdr:to>
      <xdr:col>111</xdr:col>
      <xdr:colOff>177800</xdr:colOff>
      <xdr:row>75</xdr:row>
      <xdr:rowOff>137551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66378"/>
          <a:ext cx="8890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137551</xdr:rowOff>
    </xdr:from>
    <xdr:to>
      <xdr:col>107</xdr:col>
      <xdr:colOff>50800</xdr:colOff>
      <xdr:row>75</xdr:row>
      <xdr:rowOff>154215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96301"/>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154215</xdr:rowOff>
    </xdr:from>
    <xdr:to>
      <xdr:col>102</xdr:col>
      <xdr:colOff>114300</xdr:colOff>
      <xdr:row>76</xdr:row>
      <xdr:rowOff>7660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1296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29967</xdr:rowOff>
    </xdr:from>
    <xdr:to>
      <xdr:col>116</xdr:col>
      <xdr:colOff>114300</xdr:colOff>
      <xdr:row>75</xdr:row>
      <xdr:rowOff>131567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52844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56828</xdr:rowOff>
    </xdr:from>
    <xdr:to>
      <xdr:col>112</xdr:col>
      <xdr:colOff>38100</xdr:colOff>
      <xdr:row>75</xdr:row>
      <xdr:rowOff>158428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86751</xdr:rowOff>
    </xdr:from>
    <xdr:to>
      <xdr:col>107</xdr:col>
      <xdr:colOff>101600</xdr:colOff>
      <xdr:row>76</xdr:row>
      <xdr:rowOff>16901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33428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103416</xdr:rowOff>
    </xdr:from>
    <xdr:to>
      <xdr:col>102</xdr:col>
      <xdr:colOff>165100</xdr:colOff>
      <xdr:row>76</xdr:row>
      <xdr:rowOff>33567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6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24692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128311</xdr:rowOff>
    </xdr:from>
    <xdr:to>
      <xdr:col>98</xdr:col>
      <xdr:colOff>38100</xdr:colOff>
      <xdr:row>76</xdr:row>
      <xdr:rowOff>58462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49587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５３７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５０７</a:t>
          </a:r>
          <a:r>
            <a:rPr kumimoji="1" lang="ja-JP" altLang="ja-JP" sz="1100" b="0" i="0" baseline="0">
              <a:solidFill>
                <a:schemeClr val="dk1"/>
              </a:solidFill>
              <a:effectLst/>
              <a:latin typeface="+mn-lt"/>
              <a:ea typeface="+mn-ea"/>
              <a:cs typeface="+mn-cs"/>
            </a:rPr>
            <a:t>円となっている。主な構成項目である</a:t>
          </a:r>
          <a:r>
            <a:rPr kumimoji="1" lang="ja-JP" altLang="en-US" sz="1100" b="0" i="0" baseline="0">
              <a:solidFill>
                <a:schemeClr val="dk1"/>
              </a:solidFill>
              <a:effectLst/>
              <a:latin typeface="+mn-lt"/>
              <a:ea typeface="+mn-ea"/>
              <a:cs typeface="+mn-cs"/>
            </a:rPr>
            <a:t>補助費等は、住民一人当たり１３２，８８１円である。前年度と比較すると１０５，７５３円増加しているが、この要因は、新型コロナウイルス感染症対策等によるものである。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普通建設事業費は、住民一人当たり９４，３２４円となっており、類似団体・全国・徳島県平均すべてを上回っている。この要因は、給食センター改築事業によるものである。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ja-JP" altLang="en-US" sz="1100" b="0" i="0" baseline="0">
              <a:solidFill>
                <a:schemeClr val="dk1"/>
              </a:solidFill>
              <a:effectLst/>
              <a:latin typeface="+mn-lt"/>
              <a:ea typeface="+mn-ea"/>
              <a:cs typeface="+mn-cs"/>
            </a:rPr>
            <a:t>８５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５２５</a:t>
          </a:r>
          <a:r>
            <a:rPr kumimoji="1" lang="ja-JP" altLang="ja-JP" sz="11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円となっており、全国及び徳島県の平均値を下回っているものの、類似団体平均との比較では高い水準にある。この要因として、社会福祉関係経費や子育て支援関係経費が膨らんでいることが挙げられる。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今後は、受益者負担の原則などを徹底し、財政を圧迫することのないよう上昇傾向の歯止めに努める。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25,580
25,314
28.85
14,150,664
13,749,431
363,164
5,947,896
5,448,087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160274</xdr:rowOff>
    </xdr:from>
    <xdr:to>
      <xdr:col>24</xdr:col>
      <xdr:colOff>63500</xdr:colOff>
      <xdr:row>36</xdr:row>
      <xdr:rowOff>169418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24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160274</xdr:rowOff>
    </xdr:from>
    <xdr:to>
      <xdr:col>19</xdr:col>
      <xdr:colOff>177800</xdr:colOff>
      <xdr:row>36</xdr:row>
      <xdr:rowOff>169418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154559</xdr:rowOff>
    </xdr:from>
    <xdr:to>
      <xdr:col>15</xdr:col>
      <xdr:colOff>50800</xdr:colOff>
      <xdr:row>36</xdr:row>
      <xdr:rowOff>160274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67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112649</xdr:rowOff>
    </xdr:from>
    <xdr:to>
      <xdr:col>10</xdr:col>
      <xdr:colOff>114300</xdr:colOff>
      <xdr:row>36</xdr:row>
      <xdr:rowOff>154559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484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118618</xdr:rowOff>
    </xdr:from>
    <xdr:to>
      <xdr:col>20</xdr:col>
      <xdr:colOff>38100</xdr:colOff>
      <xdr:row>37</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39895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109474</xdr:rowOff>
    </xdr:from>
    <xdr:to>
      <xdr:col>15</xdr:col>
      <xdr:colOff>101600</xdr:colOff>
      <xdr:row>37</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103759</xdr:rowOff>
    </xdr:from>
    <xdr:to>
      <xdr:col>10</xdr:col>
      <xdr:colOff>165100</xdr:colOff>
      <xdr:row>37</xdr:row>
      <xdr:rowOff>33909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25036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61849</xdr:rowOff>
    </xdr:from>
    <xdr:to>
      <xdr:col>6</xdr:col>
      <xdr:colOff>38100</xdr:colOff>
      <xdr:row>36</xdr:row>
      <xdr:rowOff>163449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154576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10050</xdr:rowOff>
    </xdr:from>
    <xdr:to>
      <xdr:col>24</xdr:col>
      <xdr:colOff>63500</xdr:colOff>
      <xdr:row>58</xdr:row>
      <xdr:rowOff>72830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1250"/>
          <a:ext cx="838200" cy="4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72830</xdr:rowOff>
    </xdr:from>
    <xdr:to>
      <xdr:col>19</xdr:col>
      <xdr:colOff>177800</xdr:colOff>
      <xdr:row>58</xdr:row>
      <xdr:rowOff>85415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693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81514</xdr:rowOff>
    </xdr:from>
    <xdr:to>
      <xdr:col>15</xdr:col>
      <xdr:colOff>50800</xdr:colOff>
      <xdr:row>58</xdr:row>
      <xdr:rowOff>85415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5614"/>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68651</xdr:rowOff>
    </xdr:from>
    <xdr:to>
      <xdr:col>10</xdr:col>
      <xdr:colOff>114300</xdr:colOff>
      <xdr:row>58</xdr:row>
      <xdr:rowOff>81514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2751"/>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130700</xdr:rowOff>
    </xdr:from>
    <xdr:to>
      <xdr:col>24</xdr:col>
      <xdr:colOff>114300</xdr:colOff>
      <xdr:row>56</xdr:row>
      <xdr:rowOff>60850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22030</xdr:rowOff>
    </xdr:from>
    <xdr:to>
      <xdr:col>20</xdr:col>
      <xdr:colOff>38100</xdr:colOff>
      <xdr:row>58</xdr:row>
      <xdr:rowOff>123630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34615</xdr:rowOff>
    </xdr:from>
    <xdr:to>
      <xdr:col>15</xdr:col>
      <xdr:colOff>101600</xdr:colOff>
      <xdr:row>58</xdr:row>
      <xdr:rowOff>136215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127342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30714</xdr:rowOff>
    </xdr:from>
    <xdr:to>
      <xdr:col>10</xdr:col>
      <xdr:colOff>165100</xdr:colOff>
      <xdr:row>58</xdr:row>
      <xdr:rowOff>132314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123441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17851</xdr:rowOff>
    </xdr:from>
    <xdr:to>
      <xdr:col>6</xdr:col>
      <xdr:colOff>38100</xdr:colOff>
      <xdr:row>58</xdr:row>
      <xdr:rowOff>119451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110578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98389</xdr:rowOff>
    </xdr:from>
    <xdr:to>
      <xdr:col>24</xdr:col>
      <xdr:colOff>63500</xdr:colOff>
      <xdr:row>76</xdr:row>
      <xdr:rowOff>58155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57139"/>
          <a:ext cx="8382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58155</xdr:rowOff>
    </xdr:from>
    <xdr:to>
      <xdr:col>19</xdr:col>
      <xdr:colOff>177800</xdr:colOff>
      <xdr:row>76</xdr:row>
      <xdr:rowOff>93512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8355"/>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64991</xdr:rowOff>
    </xdr:from>
    <xdr:to>
      <xdr:col>15</xdr:col>
      <xdr:colOff>50800</xdr:colOff>
      <xdr:row>76</xdr:row>
      <xdr:rowOff>93512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95191"/>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64991</xdr:rowOff>
    </xdr:from>
    <xdr:to>
      <xdr:col>10</xdr:col>
      <xdr:colOff>114300</xdr:colOff>
      <xdr:row>76</xdr:row>
      <xdr:rowOff>119442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95191"/>
          <a:ext cx="8890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47589</xdr:rowOff>
    </xdr:from>
    <xdr:to>
      <xdr:col>24</xdr:col>
      <xdr:colOff>114300</xdr:colOff>
      <xdr:row>75</xdr:row>
      <xdr:rowOff>149188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6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70466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5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7355</xdr:rowOff>
    </xdr:from>
    <xdr:to>
      <xdr:col>20</xdr:col>
      <xdr:colOff>38100</xdr:colOff>
      <xdr:row>76</xdr:row>
      <xdr:rowOff>108955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125482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42712</xdr:rowOff>
    </xdr:from>
    <xdr:to>
      <xdr:col>15</xdr:col>
      <xdr:colOff>101600</xdr:colOff>
      <xdr:row>76</xdr:row>
      <xdr:rowOff>144312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160839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4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14191</xdr:rowOff>
    </xdr:from>
    <xdr:to>
      <xdr:col>10</xdr:col>
      <xdr:colOff>165100</xdr:colOff>
      <xdr:row>76</xdr:row>
      <xdr:rowOff>115791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132318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68642</xdr:rowOff>
    </xdr:from>
    <xdr:to>
      <xdr:col>6</xdr:col>
      <xdr:colOff>38100</xdr:colOff>
      <xdr:row>76</xdr:row>
      <xdr:rowOff>170242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82105</xdr:rowOff>
    </xdr:from>
    <xdr:to>
      <xdr:col>24</xdr:col>
      <xdr:colOff>63500</xdr:colOff>
      <xdr:row>96</xdr:row>
      <xdr:rowOff>82359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130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82359</xdr:rowOff>
    </xdr:from>
    <xdr:to>
      <xdr:col>19</xdr:col>
      <xdr:colOff>177800</xdr:colOff>
      <xdr:row>96</xdr:row>
      <xdr:rowOff>90639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41559"/>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88976</xdr:rowOff>
    </xdr:from>
    <xdr:to>
      <xdr:col>15</xdr:col>
      <xdr:colOff>50800</xdr:colOff>
      <xdr:row>96</xdr:row>
      <xdr:rowOff>90639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48176"/>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88976</xdr:rowOff>
    </xdr:from>
    <xdr:to>
      <xdr:col>10</xdr:col>
      <xdr:colOff>114300</xdr:colOff>
      <xdr:row>96</xdr:row>
      <xdr:rowOff>107086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48176"/>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31305</xdr:rowOff>
    </xdr:from>
    <xdr:to>
      <xdr:col>24</xdr:col>
      <xdr:colOff>114300</xdr:colOff>
      <xdr:row>96</xdr:row>
      <xdr:rowOff>132905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54182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31559</xdr:rowOff>
    </xdr:from>
    <xdr:to>
      <xdr:col>20</xdr:col>
      <xdr:colOff>38100</xdr:colOff>
      <xdr:row>96</xdr:row>
      <xdr:rowOff>133159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149686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39839</xdr:rowOff>
    </xdr:from>
    <xdr:to>
      <xdr:col>15</xdr:col>
      <xdr:colOff>101600</xdr:colOff>
      <xdr:row>96</xdr:row>
      <xdr:rowOff>141439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157966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38176</xdr:rowOff>
    </xdr:from>
    <xdr:to>
      <xdr:col>10</xdr:col>
      <xdr:colOff>165100</xdr:colOff>
      <xdr:row>96</xdr:row>
      <xdr:rowOff>139776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156303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56286</xdr:rowOff>
    </xdr:from>
    <xdr:to>
      <xdr:col>6</xdr:col>
      <xdr:colOff>38100</xdr:colOff>
      <xdr:row>96</xdr:row>
      <xdr:rowOff>157886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149013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91084</xdr:rowOff>
    </xdr:from>
    <xdr:to>
      <xdr:col>55</xdr:col>
      <xdr:colOff>0</xdr:colOff>
      <xdr:row>58</xdr:row>
      <xdr:rowOff>125260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5184"/>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91084</xdr:rowOff>
    </xdr:from>
    <xdr:to>
      <xdr:col>50</xdr:col>
      <xdr:colOff>114300</xdr:colOff>
      <xdr:row>58</xdr:row>
      <xdr:rowOff>109220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5184"/>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14922</xdr:rowOff>
    </xdr:from>
    <xdr:to>
      <xdr:col>45</xdr:col>
      <xdr:colOff>177800</xdr:colOff>
      <xdr:row>58</xdr:row>
      <xdr:rowOff>109220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9022"/>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151206</xdr:rowOff>
    </xdr:from>
    <xdr:to>
      <xdr:col>41</xdr:col>
      <xdr:colOff>50800</xdr:colOff>
      <xdr:row>58</xdr:row>
      <xdr:rowOff>14922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385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74460</xdr:rowOff>
    </xdr:from>
    <xdr:to>
      <xdr:col>55</xdr:col>
      <xdr:colOff>50800</xdr:colOff>
      <xdr:row>59</xdr:row>
      <xdr:rowOff>4610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160837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40284</xdr:rowOff>
    </xdr:from>
    <xdr:to>
      <xdr:col>50</xdr:col>
      <xdr:colOff>165100</xdr:colOff>
      <xdr:row>58</xdr:row>
      <xdr:rowOff>141884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133011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7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58420</xdr:rowOff>
    </xdr:from>
    <xdr:to>
      <xdr:col>46</xdr:col>
      <xdr:colOff>38100</xdr:colOff>
      <xdr:row>58</xdr:row>
      <xdr:rowOff>160020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151147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135572</xdr:rowOff>
    </xdr:from>
    <xdr:to>
      <xdr:col>41</xdr:col>
      <xdr:colOff>101600</xdr:colOff>
      <xdr:row>58</xdr:row>
      <xdr:rowOff>65722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100406</xdr:rowOff>
    </xdr:from>
    <xdr:to>
      <xdr:col>36</xdr:col>
      <xdr:colOff>165100</xdr:colOff>
      <xdr:row>58</xdr:row>
      <xdr:rowOff>30556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47083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124861</xdr:rowOff>
    </xdr:from>
    <xdr:to>
      <xdr:col>55</xdr:col>
      <xdr:colOff>0</xdr:colOff>
      <xdr:row>78</xdr:row>
      <xdr:rowOff>170047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7961"/>
          <a:ext cx="8382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170047</xdr:rowOff>
    </xdr:from>
    <xdr:to>
      <xdr:col>50</xdr:col>
      <xdr:colOff>114300</xdr:colOff>
      <xdr:row>79</xdr:row>
      <xdr:rowOff>17608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43147"/>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17608</xdr:rowOff>
    </xdr:from>
    <xdr:to>
      <xdr:col>45</xdr:col>
      <xdr:colOff>177800</xdr:colOff>
      <xdr:row>79</xdr:row>
      <xdr:rowOff>19971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6215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19971</xdr:rowOff>
    </xdr:from>
    <xdr:to>
      <xdr:col>41</xdr:col>
      <xdr:colOff>50800</xdr:colOff>
      <xdr:row>79</xdr:row>
      <xdr:rowOff>24276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64521"/>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74061</xdr:rowOff>
    </xdr:from>
    <xdr:to>
      <xdr:col>55</xdr:col>
      <xdr:colOff>50800</xdr:colOff>
      <xdr:row>79</xdr:row>
      <xdr:rowOff>4211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160438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119247</xdr:rowOff>
    </xdr:from>
    <xdr:to>
      <xdr:col>50</xdr:col>
      <xdr:colOff>165100</xdr:colOff>
      <xdr:row>79</xdr:row>
      <xdr:rowOff>49397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40524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138258</xdr:rowOff>
    </xdr:from>
    <xdr:to>
      <xdr:col>46</xdr:col>
      <xdr:colOff>38100</xdr:colOff>
      <xdr:row>79</xdr:row>
      <xdr:rowOff>68408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59535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140621</xdr:rowOff>
    </xdr:from>
    <xdr:to>
      <xdr:col>41</xdr:col>
      <xdr:colOff>101600</xdr:colOff>
      <xdr:row>79</xdr:row>
      <xdr:rowOff>70771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61898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144926</xdr:rowOff>
    </xdr:from>
    <xdr:to>
      <xdr:col>36</xdr:col>
      <xdr:colOff>165100</xdr:colOff>
      <xdr:row>79</xdr:row>
      <xdr:rowOff>75076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66203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45974</xdr:rowOff>
    </xdr:from>
    <xdr:to>
      <xdr:col>55</xdr:col>
      <xdr:colOff>0</xdr:colOff>
      <xdr:row>98</xdr:row>
      <xdr:rowOff>66821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48074"/>
          <a:ext cx="838200" cy="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45974</xdr:rowOff>
    </xdr:from>
    <xdr:to>
      <xdr:col>50</xdr:col>
      <xdr:colOff>114300</xdr:colOff>
      <xdr:row>98</xdr:row>
      <xdr:rowOff>66635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8074"/>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66548</xdr:rowOff>
    </xdr:from>
    <xdr:to>
      <xdr:col>45</xdr:col>
      <xdr:colOff>177800</xdr:colOff>
      <xdr:row>98</xdr:row>
      <xdr:rowOff>66635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6864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34229</xdr:rowOff>
    </xdr:from>
    <xdr:to>
      <xdr:col>41</xdr:col>
      <xdr:colOff>50800</xdr:colOff>
      <xdr:row>98</xdr:row>
      <xdr:rowOff>66548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36329"/>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16021</xdr:rowOff>
    </xdr:from>
    <xdr:to>
      <xdr:col>55</xdr:col>
      <xdr:colOff>50800</xdr:colOff>
      <xdr:row>98</xdr:row>
      <xdr:rowOff>117621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102398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166624</xdr:rowOff>
    </xdr:from>
    <xdr:to>
      <xdr:col>50</xdr:col>
      <xdr:colOff>165100</xdr:colOff>
      <xdr:row>98</xdr:row>
      <xdr:rowOff>96774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87901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15835</xdr:rowOff>
    </xdr:from>
    <xdr:to>
      <xdr:col>46</xdr:col>
      <xdr:colOff>38100</xdr:colOff>
      <xdr:row>98</xdr:row>
      <xdr:rowOff>117435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108562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15748</xdr:rowOff>
    </xdr:from>
    <xdr:to>
      <xdr:col>41</xdr:col>
      <xdr:colOff>101600</xdr:colOff>
      <xdr:row>98</xdr:row>
      <xdr:rowOff>117348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108475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154879</xdr:rowOff>
    </xdr:from>
    <xdr:to>
      <xdr:col>36</xdr:col>
      <xdr:colOff>165100</xdr:colOff>
      <xdr:row>98</xdr:row>
      <xdr:rowOff>85029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76156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85389</xdr:rowOff>
    </xdr:from>
    <xdr:to>
      <xdr:col>85</xdr:col>
      <xdr:colOff>127000</xdr:colOff>
      <xdr:row>37</xdr:row>
      <xdr:rowOff>122669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29039"/>
          <a:ext cx="8382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62262</xdr:rowOff>
    </xdr:from>
    <xdr:to>
      <xdr:col>81</xdr:col>
      <xdr:colOff>50800</xdr:colOff>
      <xdr:row>37</xdr:row>
      <xdr:rowOff>122669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05912"/>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62262</xdr:rowOff>
    </xdr:from>
    <xdr:to>
      <xdr:col>76</xdr:col>
      <xdr:colOff>114300</xdr:colOff>
      <xdr:row>37</xdr:row>
      <xdr:rowOff>104820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05912"/>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108363</xdr:rowOff>
    </xdr:from>
    <xdr:to>
      <xdr:col>71</xdr:col>
      <xdr:colOff>177800</xdr:colOff>
      <xdr:row>37</xdr:row>
      <xdr:rowOff>104820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80563"/>
          <a:ext cx="889000" cy="1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34589</xdr:rowOff>
    </xdr:from>
    <xdr:to>
      <xdr:col>85</xdr:col>
      <xdr:colOff>177800</xdr:colOff>
      <xdr:row>37</xdr:row>
      <xdr:rowOff>136189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71869</xdr:rowOff>
    </xdr:from>
    <xdr:to>
      <xdr:col>81</xdr:col>
      <xdr:colOff>101600</xdr:colOff>
      <xdr:row>38</xdr:row>
      <xdr:rowOff>2019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164596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11462</xdr:rowOff>
    </xdr:from>
    <xdr:to>
      <xdr:col>76</xdr:col>
      <xdr:colOff>165100</xdr:colOff>
      <xdr:row>37</xdr:row>
      <xdr:rowOff>113062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54020</xdr:rowOff>
    </xdr:from>
    <xdr:to>
      <xdr:col>72</xdr:col>
      <xdr:colOff>38100</xdr:colOff>
      <xdr:row>37</xdr:row>
      <xdr:rowOff>155620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146746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57563</xdr:rowOff>
    </xdr:from>
    <xdr:to>
      <xdr:col>67</xdr:col>
      <xdr:colOff>101600</xdr:colOff>
      <xdr:row>36</xdr:row>
      <xdr:rowOff>159163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0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1468</xdr:rowOff>
    </xdr:from>
    <xdr:to>
      <xdr:col>85</xdr:col>
      <xdr:colOff>127000</xdr:colOff>
      <xdr:row>56</xdr:row>
      <xdr:rowOff>124141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745418"/>
          <a:ext cx="838200" cy="9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93094</xdr:rowOff>
    </xdr:from>
    <xdr:to>
      <xdr:col>81</xdr:col>
      <xdr:colOff>50800</xdr:colOff>
      <xdr:row>56</xdr:row>
      <xdr:rowOff>124141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94294"/>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93094</xdr:rowOff>
    </xdr:from>
    <xdr:to>
      <xdr:col>76</xdr:col>
      <xdr:colOff>114300</xdr:colOff>
      <xdr:row>57</xdr:row>
      <xdr:rowOff>84507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94294"/>
          <a:ext cx="889000" cy="1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25286</xdr:rowOff>
    </xdr:from>
    <xdr:to>
      <xdr:col>71</xdr:col>
      <xdr:colOff>177800</xdr:colOff>
      <xdr:row>57</xdr:row>
      <xdr:rowOff>84507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797936"/>
          <a:ext cx="889000" cy="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122118</xdr:rowOff>
    </xdr:from>
    <xdr:to>
      <xdr:col>85</xdr:col>
      <xdr:colOff>177800</xdr:colOff>
      <xdr:row>51</xdr:row>
      <xdr:rowOff>52268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6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37326</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60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73341</xdr:rowOff>
    </xdr:from>
    <xdr:to>
      <xdr:col>81</xdr:col>
      <xdr:colOff>101600</xdr:colOff>
      <xdr:row>57</xdr:row>
      <xdr:rowOff>3491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20018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42294</xdr:rowOff>
    </xdr:from>
    <xdr:to>
      <xdr:col>76</xdr:col>
      <xdr:colOff>165100</xdr:colOff>
      <xdr:row>56</xdr:row>
      <xdr:rowOff>143894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160421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4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33707</xdr:rowOff>
    </xdr:from>
    <xdr:to>
      <xdr:col>72</xdr:col>
      <xdr:colOff>38100</xdr:colOff>
      <xdr:row>57</xdr:row>
      <xdr:rowOff>135307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126434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145936</xdr:rowOff>
    </xdr:from>
    <xdr:to>
      <xdr:col>67</xdr:col>
      <xdr:colOff>101600</xdr:colOff>
      <xdr:row>57</xdr:row>
      <xdr:rowOff>76086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92613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5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42698</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724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163348</xdr:rowOff>
    </xdr:from>
    <xdr:to>
      <xdr:col>67</xdr:col>
      <xdr:colOff>101600</xdr:colOff>
      <xdr:row>79</xdr:row>
      <xdr:rowOff>93498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84625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121853</xdr:rowOff>
    </xdr:from>
    <xdr:to>
      <xdr:col>85</xdr:col>
      <xdr:colOff>127000</xdr:colOff>
      <xdr:row>96</xdr:row>
      <xdr:rowOff>124073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81053"/>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88674</xdr:rowOff>
    </xdr:from>
    <xdr:to>
      <xdr:col>81</xdr:col>
      <xdr:colOff>50800</xdr:colOff>
      <xdr:row>96</xdr:row>
      <xdr:rowOff>124073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547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88674</xdr:rowOff>
    </xdr:from>
    <xdr:to>
      <xdr:col>76</xdr:col>
      <xdr:colOff>114300</xdr:colOff>
      <xdr:row>96</xdr:row>
      <xdr:rowOff>105066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547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105066</xdr:rowOff>
    </xdr:from>
    <xdr:to>
      <xdr:col>71</xdr:col>
      <xdr:colOff>177800</xdr:colOff>
      <xdr:row>96</xdr:row>
      <xdr:rowOff>105981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5642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71053</xdr:rowOff>
    </xdr:from>
    <xdr:to>
      <xdr:col>85</xdr:col>
      <xdr:colOff>177800</xdr:colOff>
      <xdr:row>97</xdr:row>
      <xdr:rowOff>1203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49480</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73273</xdr:rowOff>
    </xdr:from>
    <xdr:to>
      <xdr:col>81</xdr:col>
      <xdr:colOff>101600</xdr:colOff>
      <xdr:row>97</xdr:row>
      <xdr:rowOff>3423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166000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37874</xdr:rowOff>
    </xdr:from>
    <xdr:to>
      <xdr:col>76</xdr:col>
      <xdr:colOff>165100</xdr:colOff>
      <xdr:row>96</xdr:row>
      <xdr:rowOff>139474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54266</xdr:rowOff>
    </xdr:from>
    <xdr:to>
      <xdr:col>72</xdr:col>
      <xdr:colOff>38100</xdr:colOff>
      <xdr:row>96</xdr:row>
      <xdr:rowOff>155866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146993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55181</xdr:rowOff>
    </xdr:from>
    <xdr:to>
      <xdr:col>67</xdr:col>
      <xdr:colOff>101600</xdr:colOff>
      <xdr:row>96</xdr:row>
      <xdr:rowOff>156781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147908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主な構成項目である民生費は、住民一人当たり１</a:t>
          </a:r>
          <a:r>
            <a:rPr kumimoji="1" lang="ja-JP" altLang="en-US" sz="1100" b="0" i="0" baseline="0">
              <a:solidFill>
                <a:schemeClr val="dk1"/>
              </a:solidFill>
              <a:effectLst/>
              <a:latin typeface="+mn-lt"/>
              <a:ea typeface="+mn-ea"/>
              <a:cs typeface="+mn-cs"/>
            </a:rPr>
            <a:t>５３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０４５</a:t>
          </a:r>
          <a:r>
            <a:rPr kumimoji="1" lang="ja-JP" altLang="ja-JP" sz="1100" b="0" i="0" baseline="0">
              <a:solidFill>
                <a:schemeClr val="dk1"/>
              </a:solidFill>
              <a:effectLst/>
              <a:latin typeface="+mn-lt"/>
              <a:ea typeface="+mn-ea"/>
              <a:cs typeface="+mn-cs"/>
            </a:rPr>
            <a:t>円となっており、全国及び徳島県の平均値を下回っているものの、類似団体平均との比較では高い水準にある。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この要因として、福祉関係経費及び子育て支援関係経費が膨らんでいることが挙げられるが、特に令和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年度は障害福祉サービス費の影響が大きい。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今後は子育て支援施策等を推進しながらも、受益者負担の原則などを徹底し、財政を圧迫することのないよう上昇傾向の歯止めに努める。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教育</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住民一人当たり１２５，６７５円となっており、前年度比較で６８，５８６円上昇し、</a:t>
          </a:r>
          <a:r>
            <a:rPr lang="ja-JP" altLang="ja-JP" sz="1100" b="0" i="0" baseline="0">
              <a:solidFill>
                <a:schemeClr val="dk1"/>
              </a:solidFill>
              <a:effectLst/>
              <a:latin typeface="+mn-lt"/>
              <a:ea typeface="+mn-ea"/>
              <a:cs typeface="+mn-cs"/>
            </a:rPr>
            <a:t>類似団体平均との比較においても</a:t>
          </a:r>
          <a:r>
            <a:rPr lang="ja-JP" altLang="en-US" sz="1100" b="0" i="0" baseline="0">
              <a:solidFill>
                <a:schemeClr val="dk1"/>
              </a:solidFill>
              <a:effectLst/>
              <a:latin typeface="+mn-lt"/>
              <a:ea typeface="+mn-ea"/>
              <a:cs typeface="+mn-cs"/>
            </a:rPr>
            <a:t>かなり</a:t>
          </a:r>
          <a:r>
            <a:rPr lang="ja-JP" altLang="ja-JP" sz="1100" b="0" i="0" baseline="0">
              <a:solidFill>
                <a:schemeClr val="dk1"/>
              </a:solidFill>
              <a:effectLst/>
              <a:latin typeface="+mn-lt"/>
              <a:ea typeface="+mn-ea"/>
              <a:cs typeface="+mn-cs"/>
            </a:rPr>
            <a:t>高い水準</a:t>
          </a:r>
          <a:r>
            <a:rPr lang="ja-JP" altLang="en-US" sz="1100" b="0" i="0" baseline="0">
              <a:solidFill>
                <a:schemeClr val="dk1"/>
              </a:solidFill>
              <a:effectLst/>
              <a:latin typeface="+mn-lt"/>
              <a:ea typeface="+mn-ea"/>
              <a:cs typeface="+mn-cs"/>
            </a:rPr>
            <a:t>である。この要因は、給食センター改築事業によるものである。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令和２年度は、令和元年度に引き続き</a:t>
          </a:r>
          <a:r>
            <a:rPr lang="ja-JP" altLang="ja-JP" sz="1100" b="0" i="0" baseline="0">
              <a:solidFill>
                <a:schemeClr val="dk1"/>
              </a:solidFill>
              <a:effectLst/>
              <a:latin typeface="+mn-lt"/>
              <a:ea typeface="+mn-ea"/>
              <a:cs typeface="+mn-cs"/>
            </a:rPr>
            <a:t>給食センター改築事業等に起因し、実質単年度収支は</a:t>
          </a:r>
          <a:r>
            <a:rPr lang="ja-JP" altLang="en-US" sz="1100" b="0" i="0" baseline="0">
              <a:solidFill>
                <a:schemeClr val="dk1"/>
              </a:solidFill>
              <a:effectLst/>
              <a:latin typeface="+mn-lt"/>
              <a:ea typeface="+mn-ea"/>
              <a:cs typeface="+mn-cs"/>
            </a:rPr>
            <a:t>、平成３０</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以前と比較し、</a:t>
          </a:r>
          <a:r>
            <a:rPr lang="ja-JP" altLang="ja-JP" sz="1100" b="0" i="0" baseline="0">
              <a:solidFill>
                <a:schemeClr val="dk1"/>
              </a:solidFill>
              <a:effectLst/>
              <a:latin typeface="+mn-lt"/>
              <a:ea typeface="+mn-ea"/>
              <a:cs typeface="+mn-cs"/>
            </a:rPr>
            <a:t>大きく減少している。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実質収支は財政調整基金の取り崩しにより、依然黒字となっている。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今後も各会計の基盤となる保険税や料金収入等を安定的に確保し、適正な財政運営を行っていく。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14150664</v>
      </c>
      <c r="BO4" s="433"/>
      <c r="BP4" s="433"/>
      <c r="BQ4" s="433"/>
      <c r="BR4" s="433"/>
      <c r="BS4" s="433"/>
      <c r="BT4" s="433"/>
      <c r="BU4" s="434"/>
      <c r="BV4" s="432">
        <v>9489578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13749431</v>
      </c>
      <c r="BO5" s="470"/>
      <c r="BP5" s="470"/>
      <c r="BQ5" s="470"/>
      <c r="BR5" s="470"/>
      <c r="BS5" s="470"/>
      <c r="BT5" s="470"/>
      <c r="BU5" s="471"/>
      <c r="BV5" s="469">
        <v>9024616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91.8</v>
      </c>
      <c r="CU5" s="467"/>
      <c r="CV5" s="467"/>
      <c r="CW5" s="467"/>
      <c r="CX5" s="467"/>
      <c r="CY5" s="467"/>
      <c r="CZ5" s="467"/>
      <c r="DA5" s="468"/>
      <c r="DB5" s="466">
        <v>89.7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401233</v>
      </c>
      <c r="BO6" s="470"/>
      <c r="BP6" s="470"/>
      <c r="BQ6" s="470"/>
      <c r="BR6" s="470"/>
      <c r="BS6" s="470"/>
      <c r="BT6" s="470"/>
      <c r="BU6" s="471"/>
      <c r="BV6" s="469">
        <v>464962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96.2</v>
      </c>
      <c r="CU6" s="507"/>
      <c r="CV6" s="507"/>
      <c r="CW6" s="507"/>
      <c r="CX6" s="507"/>
      <c r="CY6" s="507"/>
      <c r="CZ6" s="507"/>
      <c r="DA6" s="508"/>
      <c r="DB6" s="506">
        <v>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38069</v>
      </c>
      <c r="BO7" s="470"/>
      <c r="BP7" s="470"/>
      <c r="BQ7" s="470"/>
      <c r="BR7" s="470"/>
      <c r="BS7" s="470"/>
      <c r="BT7" s="470"/>
      <c r="BU7" s="471"/>
      <c r="BV7" s="469">
        <v>104647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5947896</v>
      </c>
      <c r="CU7" s="470"/>
      <c r="CV7" s="470"/>
      <c r="CW7" s="470"/>
      <c r="CX7" s="470"/>
      <c r="CY7" s="470"/>
      <c r="CZ7" s="470"/>
      <c r="DA7" s="471"/>
      <c r="DB7" s="469">
        <v>5645281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363164</v>
      </c>
      <c r="BO8" s="470"/>
      <c r="BP8" s="470"/>
      <c r="BQ8" s="470"/>
      <c r="BR8" s="470"/>
      <c r="BS8" s="470"/>
      <c r="BT8" s="470"/>
      <c r="BU8" s="471"/>
      <c r="BV8" s="469">
        <v>360315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0.53</v>
      </c>
      <c r="CU8" s="510"/>
      <c r="CV8" s="510"/>
      <c r="CW8" s="510"/>
      <c r="CX8" s="510"/>
      <c r="CY8" s="510"/>
      <c r="CZ8" s="510"/>
      <c r="DA8" s="511"/>
      <c r="DB8" s="509">
        <v>0.53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24833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2849</v>
      </c>
      <c r="BO9" s="470"/>
      <c r="BP9" s="470"/>
      <c r="BQ9" s="470"/>
      <c r="BR9" s="470"/>
      <c r="BS9" s="470"/>
      <c r="BT9" s="470"/>
      <c r="BU9" s="471"/>
      <c r="BV9" s="469">
        <v>60320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25590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181000</v>
      </c>
      <c r="BO10" s="470"/>
      <c r="BP10" s="470"/>
      <c r="BQ10" s="470"/>
      <c r="BR10" s="470"/>
      <c r="BS10" s="470"/>
      <c r="BT10" s="470"/>
      <c r="BU10" s="471"/>
      <c r="BV10" s="469">
        <v>150000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25580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578000</v>
      </c>
      <c r="BO12" s="470"/>
      <c r="BP12" s="470"/>
      <c r="BQ12" s="470"/>
      <c r="BR12" s="470"/>
      <c r="BS12" s="470"/>
      <c r="BT12" s="470"/>
      <c r="BU12" s="471"/>
      <c r="BV12" s="469">
        <v>593000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25314</v>
      </c>
      <c r="S13" s="554"/>
      <c r="T13" s="554"/>
      <c r="U13" s="554"/>
      <c r="V13" s="555"/>
      <c r="W13" s="485" t="s">
        <v>140</v>
      </c>
      <c r="X13" s="486"/>
      <c r="Y13" s="486"/>
      <c r="Z13" s="486"/>
      <c r="AA13" s="486"/>
      <c r="AB13" s="476"/>
      <c r="AC13" s="520">
        <v>1106</v>
      </c>
      <c r="AD13" s="521"/>
      <c r="AE13" s="521"/>
      <c r="AF13" s="521"/>
      <c r="AG13" s="563"/>
      <c r="AH13" s="520">
        <v>1258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-394151</v>
      </c>
      <c r="BO13" s="470"/>
      <c r="BP13" s="470"/>
      <c r="BQ13" s="470"/>
      <c r="BR13" s="470"/>
      <c r="BS13" s="470"/>
      <c r="BT13" s="470"/>
      <c r="BU13" s="471"/>
      <c r="BV13" s="469">
        <v>-382680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25815</v>
      </c>
      <c r="S14" s="554"/>
      <c r="T14" s="554"/>
      <c r="U14" s="554"/>
      <c r="V14" s="555"/>
      <c r="W14" s="459"/>
      <c r="X14" s="460"/>
      <c r="Y14" s="460"/>
      <c r="Z14" s="460"/>
      <c r="AA14" s="460"/>
      <c r="AB14" s="449"/>
      <c r="AC14" s="556">
        <v>9.6999999999999993</v>
      </c>
      <c r="AD14" s="557"/>
      <c r="AE14" s="557"/>
      <c r="AF14" s="557"/>
      <c r="AG14" s="558"/>
      <c r="AH14" s="556">
        <v>10.8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25558</v>
      </c>
      <c r="S15" s="554"/>
      <c r="T15" s="554"/>
      <c r="U15" s="554"/>
      <c r="V15" s="555"/>
      <c r="W15" s="485" t="s">
        <v>149</v>
      </c>
      <c r="X15" s="486"/>
      <c r="Y15" s="486"/>
      <c r="Z15" s="486"/>
      <c r="AA15" s="486"/>
      <c r="AB15" s="476"/>
      <c r="AC15" s="520">
        <v>2526</v>
      </c>
      <c r="AD15" s="521"/>
      <c r="AE15" s="521"/>
      <c r="AF15" s="521"/>
      <c r="AG15" s="563"/>
      <c r="AH15" s="520">
        <v>2659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2645451</v>
      </c>
      <c r="BO15" s="433"/>
      <c r="BP15" s="433"/>
      <c r="BQ15" s="433"/>
      <c r="BR15" s="433"/>
      <c r="BS15" s="433"/>
      <c r="BT15" s="433"/>
      <c r="BU15" s="434"/>
      <c r="BV15" s="432">
        <v>2529862</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22.1</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5007834</v>
      </c>
      <c r="BO16" s="470"/>
      <c r="BP16" s="470"/>
      <c r="BQ16" s="470"/>
      <c r="BR16" s="470"/>
      <c r="BS16" s="470"/>
      <c r="BT16" s="470"/>
      <c r="BU16" s="471"/>
      <c r="BV16" s="469">
        <v>4717845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7779</v>
      </c>
      <c r="AD17" s="521"/>
      <c r="AE17" s="521"/>
      <c r="AF17" s="521"/>
      <c r="AG17" s="563"/>
      <c r="AH17" s="520">
        <v>7745</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3318340</v>
      </c>
      <c r="BO17" s="470"/>
      <c r="BP17" s="470"/>
      <c r="BQ17" s="470"/>
      <c r="BR17" s="470"/>
      <c r="BS17" s="470"/>
      <c r="BT17" s="470"/>
      <c r="BU17" s="471"/>
      <c r="BV17" s="469">
        <v>3201648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28.85</v>
      </c>
      <c r="M18" s="585"/>
      <c r="N18" s="585"/>
      <c r="O18" s="585"/>
      <c r="P18" s="585"/>
      <c r="Q18" s="585"/>
      <c r="R18" s="586"/>
      <c r="S18" s="586"/>
      <c r="T18" s="586"/>
      <c r="U18" s="586"/>
      <c r="V18" s="587"/>
      <c r="W18" s="487"/>
      <c r="X18" s="488"/>
      <c r="Y18" s="488"/>
      <c r="Z18" s="488"/>
      <c r="AA18" s="488"/>
      <c r="AB18" s="479"/>
      <c r="AC18" s="588">
        <v>68.2</v>
      </c>
      <c r="AD18" s="589"/>
      <c r="AE18" s="589"/>
      <c r="AF18" s="589"/>
      <c r="AG18" s="590"/>
      <c r="AH18" s="588">
        <v>66.400000000000006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5458434</v>
      </c>
      <c r="BO18" s="470"/>
      <c r="BP18" s="470"/>
      <c r="BQ18" s="470"/>
      <c r="BR18" s="470"/>
      <c r="BS18" s="470"/>
      <c r="BT18" s="470"/>
      <c r="BU18" s="471"/>
      <c r="BV18" s="469">
        <v>5123712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861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7674384</v>
      </c>
      <c r="BO19" s="470"/>
      <c r="BP19" s="470"/>
      <c r="BQ19" s="470"/>
      <c r="BR19" s="470"/>
      <c r="BS19" s="470"/>
      <c r="BT19" s="470"/>
      <c r="BU19" s="471"/>
      <c r="BV19" s="469">
        <v>7038561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9624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5448087</v>
      </c>
      <c r="BO23" s="470"/>
      <c r="BP23" s="470"/>
      <c r="BQ23" s="470"/>
      <c r="BR23" s="470"/>
      <c r="BS23" s="470"/>
      <c r="BT23" s="470"/>
      <c r="BU23" s="471"/>
      <c r="BV23" s="469">
        <v>4739240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7860</v>
      </c>
      <c r="R24" s="521"/>
      <c r="S24" s="521"/>
      <c r="T24" s="521"/>
      <c r="U24" s="521"/>
      <c r="V24" s="563"/>
      <c r="W24" s="622"/>
      <c r="X24" s="610"/>
      <c r="Y24" s="611"/>
      <c r="Z24" s="519" t="s">
        <v>173</v>
      </c>
      <c r="AA24" s="499"/>
      <c r="AB24" s="499"/>
      <c r="AC24" s="499"/>
      <c r="AD24" s="499"/>
      <c r="AE24" s="499"/>
      <c r="AF24" s="499"/>
      <c r="AG24" s="500"/>
      <c r="AH24" s="520">
        <v>182</v>
      </c>
      <c r="AI24" s="521"/>
      <c r="AJ24" s="521"/>
      <c r="AK24" s="521"/>
      <c r="AL24" s="563"/>
      <c r="AM24" s="520">
        <v>532350</v>
      </c>
      <c r="AN24" s="521"/>
      <c r="AO24" s="521"/>
      <c r="AP24" s="521"/>
      <c r="AQ24" s="521"/>
      <c r="AR24" s="563"/>
      <c r="AS24" s="520">
        <v>2925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1998663</v>
      </c>
      <c r="BO24" s="470"/>
      <c r="BP24" s="470"/>
      <c r="BQ24" s="470"/>
      <c r="BR24" s="470"/>
      <c r="BS24" s="470"/>
      <c r="BT24" s="470"/>
      <c r="BU24" s="471"/>
      <c r="BV24" s="469">
        <v>914930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6290</v>
      </c>
      <c r="R25" s="521"/>
      <c r="S25" s="521"/>
      <c r="T25" s="521"/>
      <c r="U25" s="521"/>
      <c r="V25" s="563"/>
      <c r="W25" s="622"/>
      <c r="X25" s="610"/>
      <c r="Y25" s="611"/>
      <c r="Z25" s="519" t="s">
        <v>176</v>
      </c>
      <c r="AA25" s="499"/>
      <c r="AB25" s="499"/>
      <c r="AC25" s="499"/>
      <c r="AD25" s="499"/>
      <c r="AE25" s="499"/>
      <c r="AF25" s="499"/>
      <c r="AG25" s="500"/>
      <c r="AH25" s="520" t="s">
        <v>147</v>
      </c>
      <c r="AI25" s="521"/>
      <c r="AJ25" s="521"/>
      <c r="AK25" s="521"/>
      <c r="AL25" s="563"/>
      <c r="AM25" s="520" t="s">
        <v>147</v>
      </c>
      <c r="AN25" s="521"/>
      <c r="AO25" s="521"/>
      <c r="AP25" s="521"/>
      <c r="AQ25" s="521"/>
      <c r="AR25" s="563"/>
      <c r="AS25" s="520" t="s">
        <v>129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1306143</v>
      </c>
      <c r="BO25" s="433"/>
      <c r="BP25" s="433"/>
      <c r="BQ25" s="433"/>
      <c r="BR25" s="433"/>
      <c r="BS25" s="433"/>
      <c r="BT25" s="433"/>
      <c r="BU25" s="434"/>
      <c r="BV25" s="432">
        <v>2212306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5740</v>
      </c>
      <c r="R26" s="521"/>
      <c r="S26" s="521"/>
      <c r="T26" s="521"/>
      <c r="U26" s="521"/>
      <c r="V26" s="563"/>
      <c r="W26" s="622"/>
      <c r="X26" s="610"/>
      <c r="Y26" s="611"/>
      <c r="Z26" s="519" t="s">
        <v>179</v>
      </c>
      <c r="AA26" s="632"/>
      <c r="AB26" s="632"/>
      <c r="AC26" s="632"/>
      <c r="AD26" s="632"/>
      <c r="AE26" s="632"/>
      <c r="AF26" s="632"/>
      <c r="AG26" s="633"/>
      <c r="AH26" s="520">
        <v>22</v>
      </c>
      <c r="AI26" s="521"/>
      <c r="AJ26" s="521"/>
      <c r="AK26" s="521"/>
      <c r="AL26" s="563"/>
      <c r="AM26" s="520">
        <v>72710</v>
      </c>
      <c r="AN26" s="521"/>
      <c r="AO26" s="521"/>
      <c r="AP26" s="521"/>
      <c r="AQ26" s="521"/>
      <c r="AR26" s="563"/>
      <c r="AS26" s="520">
        <v>3305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147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2980</v>
      </c>
      <c r="R27" s="521"/>
      <c r="S27" s="521"/>
      <c r="T27" s="521"/>
      <c r="U27" s="521"/>
      <c r="V27" s="563"/>
      <c r="W27" s="622"/>
      <c r="X27" s="610"/>
      <c r="Y27" s="611"/>
      <c r="Z27" s="519" t="s">
        <v>182</v>
      </c>
      <c r="AA27" s="499"/>
      <c r="AB27" s="499"/>
      <c r="AC27" s="499"/>
      <c r="AD27" s="499"/>
      <c r="AE27" s="499"/>
      <c r="AF27" s="499"/>
      <c r="AG27" s="500"/>
      <c r="AH27" s="520">
        <v>26</v>
      </c>
      <c r="AI27" s="521"/>
      <c r="AJ27" s="521"/>
      <c r="AK27" s="521"/>
      <c r="AL27" s="563"/>
      <c r="AM27" s="520">
        <v>80626</v>
      </c>
      <c r="AN27" s="521"/>
      <c r="AO27" s="521"/>
      <c r="AP27" s="521"/>
      <c r="AQ27" s="521"/>
      <c r="AR27" s="563"/>
      <c r="AS27" s="520">
        <v>3101</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292000</v>
      </c>
      <c r="BO27" s="646"/>
      <c r="BP27" s="646"/>
      <c r="BQ27" s="646"/>
      <c r="BR27" s="646"/>
      <c r="BS27" s="646"/>
      <c r="BT27" s="646"/>
      <c r="BU27" s="647"/>
      <c r="BV27" s="645">
        <v>292000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2495</v>
      </c>
      <c r="R28" s="521"/>
      <c r="S28" s="521"/>
      <c r="T28" s="521"/>
      <c r="U28" s="521"/>
      <c r="V28" s="563"/>
      <c r="W28" s="622"/>
      <c r="X28" s="610"/>
      <c r="Y28" s="611"/>
      <c r="Z28" s="519" t="s">
        <v>185</v>
      </c>
      <c r="AA28" s="499"/>
      <c r="AB28" s="499"/>
      <c r="AC28" s="499"/>
      <c r="AD28" s="499"/>
      <c r="AE28" s="499"/>
      <c r="AF28" s="499"/>
      <c r="AG28" s="500"/>
      <c r="AH28" s="520" t="s">
        <v>147</v>
      </c>
      <c r="AI28" s="521"/>
      <c r="AJ28" s="521"/>
      <c r="AK28" s="521"/>
      <c r="AL28" s="563"/>
      <c r="AM28" s="520" t="s">
        <v>147</v>
      </c>
      <c r="AN28" s="521"/>
      <c r="AO28" s="521"/>
      <c r="AP28" s="521"/>
      <c r="AQ28" s="521"/>
      <c r="AR28" s="563"/>
      <c r="AS28" s="520" t="s">
        <v>147</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1970000</v>
      </c>
      <c r="BO28" s="433"/>
      <c r="BP28" s="433"/>
      <c r="BQ28" s="433"/>
      <c r="BR28" s="433"/>
      <c r="BS28" s="433"/>
      <c r="BT28" s="433"/>
      <c r="BU28" s="434"/>
      <c r="BV28" s="432">
        <v>2367000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12</v>
      </c>
      <c r="M29" s="521"/>
      <c r="N29" s="521"/>
      <c r="O29" s="521"/>
      <c r="P29" s="563"/>
      <c r="Q29" s="520">
        <v>2030</v>
      </c>
      <c r="R29" s="521"/>
      <c r="S29" s="521"/>
      <c r="T29" s="521"/>
      <c r="U29" s="521"/>
      <c r="V29" s="563"/>
      <c r="W29" s="623"/>
      <c r="X29" s="624"/>
      <c r="Y29" s="625"/>
      <c r="Z29" s="519" t="s">
        <v>188</v>
      </c>
      <c r="AA29" s="499"/>
      <c r="AB29" s="499"/>
      <c r="AC29" s="499"/>
      <c r="AD29" s="499"/>
      <c r="AE29" s="499"/>
      <c r="AF29" s="499"/>
      <c r="AG29" s="500"/>
      <c r="AH29" s="520">
        <v>208</v>
      </c>
      <c r="AI29" s="521"/>
      <c r="AJ29" s="521"/>
      <c r="AK29" s="521"/>
      <c r="AL29" s="563"/>
      <c r="AM29" s="520">
        <v>612976</v>
      </c>
      <c r="AN29" s="521"/>
      <c r="AO29" s="521"/>
      <c r="AP29" s="521"/>
      <c r="AQ29" s="521"/>
      <c r="AR29" s="563"/>
      <c r="AS29" s="520">
        <v>2947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524000</v>
      </c>
      <c r="BO29" s="470"/>
      <c r="BP29" s="470"/>
      <c r="BQ29" s="470"/>
      <c r="BR29" s="470"/>
      <c r="BS29" s="470"/>
      <c r="BT29" s="470"/>
      <c r="BU29" s="471"/>
      <c r="BV29" s="469">
        <v>700000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1105695</v>
      </c>
      <c r="BO30" s="646"/>
      <c r="BP30" s="646"/>
      <c r="BQ30" s="646"/>
      <c r="BR30" s="646"/>
      <c r="BS30" s="646"/>
      <c r="BT30" s="646"/>
      <c r="BU30" s="647"/>
      <c r="BV30" s="645">
        <v>1106857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石井町国民健康保険特別会計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石井町水道事業会計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名西消防組合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石井町住宅新築資金等貸付事業特別会計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石井町介護保険特別会計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徳島県市町村議会議員公務災害補償等組合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石井町給与集中管理特別会計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石井町後期高齢者医療特別会計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徳島県市町村総合事務組合（一般会計）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徳島県市町村総合事務組合（徳島滞納整理機構特別会計）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徳島県後期高齢者医療広域連合（一般会計）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徳島県後期高齢者医療広域連合（後期高齢者医療事業会計）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94fe48TcbBYEvQlnhoIpJ2gKoupFpQHHSYKtBmucYEcv33l03c6ljcIiE7LqZvATDQnp/Xah1P8/niKVaQprcQ==" saltValue="jciRHtahhOzoUNFKwk40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4</v>
      </c>
      <c r="G34" s="33">
        <v>4.91</v>
      </c>
      <c r="H34" s="33">
        <v>5.54</v>
      </c>
      <c r="I34" s="33">
        <v>6.46</v>
      </c>
      <c r="J34" s="34">
        <v>7.17</v>
      </c>
      <c r="K34" s="22"/>
      <c r="L34" s="22"/>
      <c r="M34" s="22"/>
      <c r="N34" s="22"/>
      <c r="O34" s="22"/>
      <c r="P34" s="22"/>
    </row>
    <row r="35" spans="1:16" ht="39" customHeight="1" x14ac:dyDescent="0.15">
      <c r="A35" s="22"/>
      <c r="B35" s="35"/>
      <c r="C35" s="1244" t="s">
        <v>564</v>
      </c>
      <c r="D35" s="1245"/>
      <c r="E35" s="1246"/>
      <c r="F35" s="36">
        <v>7.28</v>
      </c>
      <c r="G35" s="37">
        <v>6.21</v>
      </c>
      <c r="H35" s="37">
        <v>5.28</v>
      </c>
      <c r="I35" s="37">
        <v>6.38</v>
      </c>
      <c r="J35" s="38">
        <v>6.1</v>
      </c>
      <c r="K35" s="22"/>
      <c r="L35" s="22"/>
      <c r="M35" s="22"/>
      <c r="N35" s="22"/>
      <c r="O35" s="22"/>
      <c r="P35" s="22"/>
    </row>
    <row r="36" spans="1:16" ht="39" customHeight="1" x14ac:dyDescent="0.15">
      <c r="A36" s="22"/>
      <c r="B36" s="35"/>
      <c r="C36" s="1244" t="s">
        <v>565</v>
      </c>
      <c r="D36" s="1245"/>
      <c r="E36" s="1246"/>
      <c r="F36" s="36">
        <v>1.52</v>
      </c>
      <c r="G36" s="37">
        <v>1.68</v>
      </c>
      <c r="H36" s="37">
        <v>1.73</v>
      </c>
      <c r="I36" s="37">
        <v>2.0099999999999998</v>
      </c>
      <c r="J36" s="38">
        <v>2.93</v>
      </c>
      <c r="K36" s="22"/>
      <c r="L36" s="22"/>
      <c r="M36" s="22"/>
      <c r="N36" s="22"/>
      <c r="O36" s="22"/>
      <c r="P36" s="22"/>
    </row>
    <row r="37" spans="1:16" ht="39" customHeight="1" x14ac:dyDescent="0.15">
      <c r="A37" s="22"/>
      <c r="B37" s="35"/>
      <c r="C37" s="1244" t="s">
        <v>566</v>
      </c>
      <c r="D37" s="1245"/>
      <c r="E37" s="1246"/>
      <c r="F37" s="36">
        <v>4.76</v>
      </c>
      <c r="G37" s="37">
        <v>6.77</v>
      </c>
      <c r="H37" s="37">
        <v>2.33</v>
      </c>
      <c r="I37" s="37">
        <v>1.87</v>
      </c>
      <c r="J37" s="38">
        <v>2.13</v>
      </c>
      <c r="K37" s="22"/>
      <c r="L37" s="22"/>
      <c r="M37" s="22"/>
      <c r="N37" s="22"/>
      <c r="O37" s="22"/>
      <c r="P37" s="22"/>
    </row>
    <row r="38" spans="1:16" ht="39" customHeight="1" x14ac:dyDescent="0.15">
      <c r="A38" s="22"/>
      <c r="B38" s="35"/>
      <c r="C38" s="1244" t="s">
        <v>567</v>
      </c>
      <c r="D38" s="1245"/>
      <c r="E38" s="1246"/>
      <c r="F38" s="36">
        <v>0.03</v>
      </c>
      <c r="G38" s="37">
        <v>0.03</v>
      </c>
      <c r="H38" s="37">
        <v>0.04</v>
      </c>
      <c r="I38" s="37">
        <v>0.04</v>
      </c>
      <c r="J38" s="38">
        <v>0.05</v>
      </c>
      <c r="K38" s="22"/>
      <c r="L38" s="22"/>
      <c r="M38" s="22"/>
      <c r="N38" s="22"/>
      <c r="O38" s="22"/>
      <c r="P38" s="22"/>
    </row>
    <row r="39" spans="1:16" ht="39" customHeight="1" x14ac:dyDescent="0.15">
      <c r="A39" s="22"/>
      <c r="B39" s="35"/>
      <c r="C39" s="1244" t="s">
        <v>568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571</v>
      </c>
      <c r="D43" s="1248"/>
      <c r="E43" s="124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K7I4wB4Zwkkd9tNwMibJVNVT0L5ejQv5lLvYabA+5LXDGJm8C8e2CXdgcigx01trarYITEYZoBHnR1znlrSew==" saltValue="nkkbvJHxhf9lifysQ/U5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815</v>
      </c>
      <c r="L45" s="60">
        <v>813</v>
      </c>
      <c r="M45" s="60">
        <v>834</v>
      </c>
      <c r="N45" s="60">
        <v>773</v>
      </c>
      <c r="O45" s="61">
        <v>769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15</v>
      </c>
      <c r="F48" s="1260"/>
      <c r="G48" s="1260"/>
      <c r="H48" s="1260"/>
      <c r="I48" s="1260"/>
      <c r="J48" s="1261"/>
      <c r="K48" s="63">
        <v>4</v>
      </c>
      <c r="L48" s="64">
        <v>4</v>
      </c>
      <c r="M48" s="64">
        <v>5</v>
      </c>
      <c r="N48" s="64">
        <v>6</v>
      </c>
      <c r="O48" s="65">
        <v>4</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512</v>
      </c>
      <c r="L49" s="64" t="s">
        <v>512</v>
      </c>
      <c r="M49" s="64" t="s">
        <v>512</v>
      </c>
      <c r="N49" s="64" t="s">
        <v>512</v>
      </c>
      <c r="O49" s="65" t="s">
        <v>512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512</v>
      </c>
      <c r="L51" s="64" t="s">
        <v>512</v>
      </c>
      <c r="M51" s="64" t="s">
        <v>512</v>
      </c>
      <c r="N51" s="64" t="s">
        <v>512</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564</v>
      </c>
      <c r="L52" s="64">
        <v>554</v>
      </c>
      <c r="M52" s="64">
        <v>512</v>
      </c>
      <c r="N52" s="64">
        <v>481</v>
      </c>
      <c r="O52" s="65">
        <v>453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255</v>
      </c>
      <c r="L53" s="69">
        <v>263</v>
      </c>
      <c r="M53" s="69">
        <v>327</v>
      </c>
      <c r="N53" s="69">
        <v>298</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1vL0aenpGjPl+KcZwPNX2KfSsGuAY0fvQl+LzcA8SoE1i4sM0FBVTNTw5zGqJDpaMkAx/HHSVwrK3OXf6j0g==" saltValue="PfKgzFbzsXfTQyUOLS1F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5617</v>
      </c>
      <c r="J41" s="104">
        <v>5288</v>
      </c>
      <c r="K41" s="104">
        <v>5063</v>
      </c>
      <c r="L41" s="104">
        <v>4739</v>
      </c>
      <c r="M41" s="105">
        <v>5448</v>
      </c>
    </row>
    <row r="42" spans="2:13" ht="27.75" customHeight="1" x14ac:dyDescent="0.15">
      <c r="B42" s="1280"/>
      <c r="C42" s="1281"/>
      <c r="D42" s="106"/>
      <c r="E42" s="1286" t="s">
        <v>32</v>
      </c>
      <c r="F42" s="1286"/>
      <c r="G42" s="1286"/>
      <c r="H42" s="1287"/>
      <c r="I42" s="107" t="s">
        <v>512</v>
      </c>
      <c r="J42" s="108" t="s">
        <v>512</v>
      </c>
      <c r="K42" s="108" t="s">
        <v>512</v>
      </c>
      <c r="L42" s="108" t="s">
        <v>512</v>
      </c>
      <c r="M42" s="109" t="s">
        <v>512</v>
      </c>
    </row>
    <row r="43" spans="2:13" ht="27.75" customHeight="1" x14ac:dyDescent="0.15">
      <c r="B43" s="1280"/>
      <c r="C43" s="1281"/>
      <c r="D43" s="106"/>
      <c r="E43" s="1286" t="s">
        <v>33</v>
      </c>
      <c r="F43" s="1286"/>
      <c r="G43" s="1286"/>
      <c r="H43" s="1287"/>
      <c r="I43" s="107">
        <v>23</v>
      </c>
      <c r="J43" s="108">
        <v>20</v>
      </c>
      <c r="K43" s="108">
        <v>19</v>
      </c>
      <c r="L43" s="108">
        <v>18</v>
      </c>
      <c r="M43" s="109">
        <v>14</v>
      </c>
    </row>
    <row r="44" spans="2:13" ht="27.75" customHeight="1" x14ac:dyDescent="0.15">
      <c r="B44" s="1280"/>
      <c r="C44" s="1281"/>
      <c r="D44" s="106"/>
      <c r="E44" s="1286" t="s">
        <v>34</v>
      </c>
      <c r="F44" s="1286"/>
      <c r="G44" s="1286"/>
      <c r="H44" s="1287"/>
      <c r="I44" s="107" t="s">
        <v>512</v>
      </c>
      <c r="J44" s="108" t="s">
        <v>512</v>
      </c>
      <c r="K44" s="108" t="s">
        <v>512</v>
      </c>
      <c r="L44" s="108" t="s">
        <v>512</v>
      </c>
      <c r="M44" s="109" t="s">
        <v>512</v>
      </c>
    </row>
    <row r="45" spans="2:13" ht="27.75" customHeight="1" x14ac:dyDescent="0.15">
      <c r="B45" s="1280"/>
      <c r="C45" s="1281"/>
      <c r="D45" s="106"/>
      <c r="E45" s="1286" t="s">
        <v>35</v>
      </c>
      <c r="F45" s="1286"/>
      <c r="G45" s="1286"/>
      <c r="H45" s="1287"/>
      <c r="I45" s="107">
        <v>1244</v>
      </c>
      <c r="J45" s="108">
        <v>1193</v>
      </c>
      <c r="K45" s="108">
        <v>1092</v>
      </c>
      <c r="L45" s="108">
        <v>1045</v>
      </c>
      <c r="M45" s="109">
        <v>988</v>
      </c>
    </row>
    <row r="46" spans="2:13" ht="27.75" customHeight="1" x14ac:dyDescent="0.15">
      <c r="B46" s="1280"/>
      <c r="C46" s="1281"/>
      <c r="D46" s="110"/>
      <c r="E46" s="1286" t="s">
        <v>36</v>
      </c>
      <c r="F46" s="1286"/>
      <c r="G46" s="1286"/>
      <c r="H46" s="1287"/>
      <c r="I46" s="107" t="s">
        <v>512</v>
      </c>
      <c r="J46" s="108" t="s">
        <v>512</v>
      </c>
      <c r="K46" s="108" t="s">
        <v>512</v>
      </c>
      <c r="L46" s="108" t="s">
        <v>512</v>
      </c>
      <c r="M46" s="109" t="s">
        <v>512</v>
      </c>
    </row>
    <row r="47" spans="2:13" ht="27.75" customHeight="1" x14ac:dyDescent="0.15">
      <c r="B47" s="1280"/>
      <c r="C47" s="1281"/>
      <c r="D47" s="111"/>
      <c r="E47" s="1288" t="s">
        <v>37</v>
      </c>
      <c r="F47" s="1289"/>
      <c r="G47" s="1289"/>
      <c r="H47" s="1290"/>
      <c r="I47" s="107" t="s">
        <v>512</v>
      </c>
      <c r="J47" s="108" t="s">
        <v>512</v>
      </c>
      <c r="K47" s="108" t="s">
        <v>512</v>
      </c>
      <c r="L47" s="108" t="s">
        <v>512</v>
      </c>
      <c r="M47" s="109" t="s">
        <v>512</v>
      </c>
    </row>
    <row r="48" spans="2:13" ht="27.75" customHeight="1" x14ac:dyDescent="0.15">
      <c r="B48" s="1280"/>
      <c r="C48" s="1281"/>
      <c r="D48" s="106"/>
      <c r="E48" s="1286" t="s">
        <v>38</v>
      </c>
      <c r="F48" s="1286"/>
      <c r="G48" s="1286"/>
      <c r="H48" s="1287"/>
      <c r="I48" s="107" t="s">
        <v>512</v>
      </c>
      <c r="J48" s="108" t="s">
        <v>512</v>
      </c>
      <c r="K48" s="108" t="s">
        <v>512</v>
      </c>
      <c r="L48" s="108" t="s">
        <v>512</v>
      </c>
      <c r="M48" s="109" t="s">
        <v>512</v>
      </c>
    </row>
    <row r="49" spans="2:13" ht="27.75" customHeight="1" x14ac:dyDescent="0.15">
      <c r="B49" s="1282"/>
      <c r="C49" s="1283"/>
      <c r="D49" s="106"/>
      <c r="E49" s="1286" t="s">
        <v>39</v>
      </c>
      <c r="F49" s="1286"/>
      <c r="G49" s="1286"/>
      <c r="H49" s="1287"/>
      <c r="I49" s="107" t="s">
        <v>512</v>
      </c>
      <c r="J49" s="108" t="s">
        <v>512</v>
      </c>
      <c r="K49" s="108" t="s">
        <v>512</v>
      </c>
      <c r="L49" s="108" t="s">
        <v>512</v>
      </c>
      <c r="M49" s="109" t="s">
        <v>512</v>
      </c>
    </row>
    <row r="50" spans="2:13" ht="27.75" customHeight="1" x14ac:dyDescent="0.15">
      <c r="B50" s="1291" t="s">
        <v>40</v>
      </c>
      <c r="C50" s="1292"/>
      <c r="D50" s="112"/>
      <c r="E50" s="1286" t="s">
        <v>41</v>
      </c>
      <c r="F50" s="1286"/>
      <c r="G50" s="1286"/>
      <c r="H50" s="1287"/>
      <c r="I50" s="107">
        <v>5662</v>
      </c>
      <c r="J50" s="108">
        <v>5785</v>
      </c>
      <c r="K50" s="108">
        <v>5791</v>
      </c>
      <c r="L50" s="108">
        <v>5175</v>
      </c>
      <c r="M50" s="109">
        <v>4548</v>
      </c>
    </row>
    <row r="51" spans="2:13" ht="27.75" customHeight="1" x14ac:dyDescent="0.15">
      <c r="B51" s="1280"/>
      <c r="C51" s="1281"/>
      <c r="D51" s="106"/>
      <c r="E51" s="1286" t="s">
        <v>42</v>
      </c>
      <c r="F51" s="1286"/>
      <c r="G51" s="1286"/>
      <c r="H51" s="1287"/>
      <c r="I51" s="107">
        <v>34</v>
      </c>
      <c r="J51" s="108">
        <v>32</v>
      </c>
      <c r="K51" s="108">
        <v>20</v>
      </c>
      <c r="L51" s="108">
        <v>9</v>
      </c>
      <c r="M51" s="109" t="s">
        <v>512</v>
      </c>
    </row>
    <row r="52" spans="2:13" ht="27.75" customHeight="1" x14ac:dyDescent="0.15">
      <c r="B52" s="1282"/>
      <c r="C52" s="1283"/>
      <c r="D52" s="106"/>
      <c r="E52" s="1286" t="s">
        <v>43</v>
      </c>
      <c r="F52" s="1286"/>
      <c r="G52" s="1286"/>
      <c r="H52" s="1287"/>
      <c r="I52" s="107">
        <v>5255</v>
      </c>
      <c r="J52" s="108">
        <v>5085</v>
      </c>
      <c r="K52" s="108">
        <v>5034</v>
      </c>
      <c r="L52" s="108">
        <v>4885</v>
      </c>
      <c r="M52" s="109">
        <v>4770</v>
      </c>
    </row>
    <row r="53" spans="2:13" ht="27.75" customHeight="1" thickBot="1" x14ac:dyDescent="0.2">
      <c r="B53" s="1293" t="s">
        <v>44</v>
      </c>
      <c r="C53" s="1294"/>
      <c r="D53" s="113"/>
      <c r="E53" s="1295" t="s">
        <v>45</v>
      </c>
      <c r="F53" s="1295"/>
      <c r="G53" s="1295"/>
      <c r="H53" s="1296"/>
      <c r="I53" s="114">
        <v>-4066</v>
      </c>
      <c r="J53" s="115">
        <v>-4401</v>
      </c>
      <c r="K53" s="115">
        <v>-4671</v>
      </c>
      <c r="L53" s="115">
        <v>-4267</v>
      </c>
      <c r="M53" s="116">
        <v>-2868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AxBzlB+aHrqXhd9GBNv4ulHAHYqmccQNCCvXlYGt7Mf/sPLNoP05UsMmKyJbWRVlThAapOrLwb84Ix73zs53A==" saltValue="H0rQr0BtjFGASwi9DDok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2810</v>
      </c>
      <c r="G55" s="128">
        <v>2367</v>
      </c>
      <c r="H55" s="129">
        <v>1970</v>
      </c>
    </row>
    <row r="56" spans="2:8" ht="52.5" customHeight="1" x14ac:dyDescent="0.15">
      <c r="B56" s="130"/>
      <c r="C56" s="1307" t="s">
        <v>49</v>
      </c>
      <c r="D56" s="1307"/>
      <c r="E56" s="1308"/>
      <c r="F56" s="131">
        <v>851</v>
      </c>
      <c r="G56" s="131">
        <v>700</v>
      </c>
      <c r="H56" s="132">
        <v>524</v>
      </c>
    </row>
    <row r="57" spans="2:8" ht="53.25" customHeight="1" x14ac:dyDescent="0.15">
      <c r="B57" s="130"/>
      <c r="C57" s="1309" t="s">
        <v>50</v>
      </c>
      <c r="D57" s="1309"/>
      <c r="E57" s="1310"/>
      <c r="F57" s="133">
        <v>1111</v>
      </c>
      <c r="G57" s="133">
        <v>1107</v>
      </c>
      <c r="H57" s="134">
        <v>1106</v>
      </c>
    </row>
    <row r="58" spans="2:8" ht="45.75" customHeight="1" x14ac:dyDescent="0.15">
      <c r="B58" s="135"/>
      <c r="C58" s="1297" t="s">
        <v>586</v>
      </c>
      <c r="D58" s="1298"/>
      <c r="E58" s="1299"/>
      <c r="F58" s="136">
        <v>462</v>
      </c>
      <c r="G58" s="136">
        <v>462</v>
      </c>
      <c r="H58" s="137">
        <v>462</v>
      </c>
    </row>
    <row r="59" spans="2:8" ht="45.75" customHeight="1" x14ac:dyDescent="0.15">
      <c r="B59" s="135"/>
      <c r="C59" s="1297" t="s">
        <v>587</v>
      </c>
      <c r="D59" s="1298"/>
      <c r="E59" s="1299"/>
      <c r="F59" s="136">
        <v>300</v>
      </c>
      <c r="G59" s="136">
        <v>300</v>
      </c>
      <c r="H59" s="137">
        <v>300</v>
      </c>
    </row>
    <row r="60" spans="2:8" ht="45.75" customHeight="1" x14ac:dyDescent="0.15">
      <c r="B60" s="135"/>
      <c r="C60" s="1297" t="s">
        <v>588</v>
      </c>
      <c r="D60" s="1298"/>
      <c r="E60" s="1299"/>
      <c r="F60" s="136">
        <v>211</v>
      </c>
      <c r="G60" s="136">
        <v>211</v>
      </c>
      <c r="H60" s="137">
        <v>211</v>
      </c>
    </row>
    <row r="61" spans="2:8" ht="45.75" customHeight="1" x14ac:dyDescent="0.15">
      <c r="B61" s="135"/>
      <c r="C61" s="1297" t="s">
        <v>589</v>
      </c>
      <c r="D61" s="1298"/>
      <c r="E61" s="1299"/>
      <c r="F61" s="136">
        <v>80</v>
      </c>
      <c r="G61" s="136">
        <v>80</v>
      </c>
      <c r="H61" s="137">
        <v>80</v>
      </c>
    </row>
    <row r="62" spans="2:8" ht="45.75" customHeight="1" thickBot="1" x14ac:dyDescent="0.2">
      <c r="B62" s="138"/>
      <c r="C62" s="1300" t="s">
        <v>590</v>
      </c>
      <c r="D62" s="1301"/>
      <c r="E62" s="1302"/>
      <c r="F62" s="139">
        <v>37</v>
      </c>
      <c r="G62" s="139">
        <v>36</v>
      </c>
      <c r="H62" s="140">
        <v>36</v>
      </c>
    </row>
    <row r="63" spans="2:8" ht="52.5" customHeight="1" thickBot="1" x14ac:dyDescent="0.2">
      <c r="B63" s="141"/>
      <c r="C63" s="1303" t="s">
        <v>51</v>
      </c>
      <c r="D63" s="1303"/>
      <c r="E63" s="1304"/>
      <c r="F63" s="142">
        <v>4772</v>
      </c>
      <c r="G63" s="142">
        <v>4174</v>
      </c>
      <c r="H63" s="143">
        <v>3600</v>
      </c>
    </row>
    <row r="64" spans="2:8" ht="15" customHeight="1" x14ac:dyDescent="0.15"/>
  </sheetData>
  <sheetProtection algorithmName="SHA-512" hashValue="yxdft0bQ7/9ApC0XPfi+Cq4EL4emYwfD4pGNuzKF7yRouhe+NVL4OYgRAGc9II0jlcilESxhWTLa3i+Vj8485Q==" saltValue="sSCzfAnmMyiH0tx+4txQ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58034-1D38-480E-83F1-438C1AC2DC2F}">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89"/>
      <c r="G51" s="1322"/>
      <c r="H51" s="1322"/>
      <c r="I51" s="1323"/>
      <c r="J51" s="1323"/>
      <c r="K51" s="1312"/>
      <c r="L51" s="1312"/>
      <c r="M51" s="1312"/>
      <c r="N51" s="1312"/>
      <c r="AM51" s="396"/>
      <c r="AN51" s="1313" t="s">
        <v>594</v>
      </c>
      <c r="AO51" s="1313"/>
      <c r="AP51" s="1313"/>
      <c r="AQ51" s="1313"/>
      <c r="AR51" s="1313"/>
      <c r="AS51" s="1313"/>
      <c r="AT51" s="1313"/>
      <c r="AU51" s="1313"/>
      <c r="AV51" s="1313"/>
      <c r="AW51" s="1313"/>
      <c r="AX51" s="1313"/>
      <c r="AY51" s="1313"/>
      <c r="AZ51" s="1313"/>
      <c r="BA51" s="1313"/>
      <c r="BB51" s="1313" t="s">
        <v>592</v>
      </c>
      <c r="BC51" s="1313"/>
      <c r="BD51" s="1313"/>
      <c r="BE51" s="1313"/>
      <c r="BF51" s="1313"/>
      <c r="BG51" s="1313"/>
      <c r="BH51" s="1313"/>
      <c r="BI51" s="1313"/>
      <c r="BJ51" s="1313"/>
      <c r="BK51" s="1313"/>
      <c r="BL51" s="1313"/>
      <c r="BM51" s="1313"/>
      <c r="BN51" s="1313"/>
      <c r="BO51" s="1313"/>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12"/>
      <c r="L52" s="1312"/>
      <c r="M52" s="1312"/>
      <c r="N52" s="1312"/>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4"/>
      <c r="J53" s="1314"/>
      <c r="K53" s="1312"/>
      <c r="L53" s="1312"/>
      <c r="M53" s="1312"/>
      <c r="N53" s="1312"/>
      <c r="AM53" s="396"/>
      <c r="AN53" s="1313"/>
      <c r="AO53" s="1313"/>
      <c r="AP53" s="1313"/>
      <c r="AQ53" s="1313"/>
      <c r="AR53" s="1313"/>
      <c r="AS53" s="1313"/>
      <c r="AT53" s="1313"/>
      <c r="AU53" s="1313"/>
      <c r="AV53" s="1313"/>
      <c r="AW53" s="1313"/>
      <c r="AX53" s="1313"/>
      <c r="AY53" s="1313"/>
      <c r="AZ53" s="1313"/>
      <c r="BA53" s="1313"/>
      <c r="BB53" s="1313" t="s">
        <v>598</v>
      </c>
      <c r="BC53" s="1313"/>
      <c r="BD53" s="1313"/>
      <c r="BE53" s="1313"/>
      <c r="BF53" s="1313"/>
      <c r="BG53" s="1313"/>
      <c r="BH53" s="1313"/>
      <c r="BI53" s="1313"/>
      <c r="BJ53" s="1313"/>
      <c r="BK53" s="1313"/>
      <c r="BL53" s="1313"/>
      <c r="BM53" s="1313"/>
      <c r="BN53" s="1313"/>
      <c r="BO53" s="1313"/>
      <c r="BP53" s="1311">
        <v>60.4</v>
      </c>
      <c r="BQ53" s="1311"/>
      <c r="BR53" s="1311"/>
      <c r="BS53" s="1311"/>
      <c r="BT53" s="1311"/>
      <c r="BU53" s="1311"/>
      <c r="BV53" s="1311"/>
      <c r="BW53" s="1311"/>
      <c r="BX53" s="1311">
        <v>61.9</v>
      </c>
      <c r="BY53" s="1311"/>
      <c r="BZ53" s="1311"/>
      <c r="CA53" s="1311"/>
      <c r="CB53" s="1311"/>
      <c r="CC53" s="1311"/>
      <c r="CD53" s="1311"/>
      <c r="CE53" s="1311"/>
      <c r="CF53" s="1311">
        <v>62.2</v>
      </c>
      <c r="CG53" s="1311"/>
      <c r="CH53" s="1311"/>
      <c r="CI53" s="1311"/>
      <c r="CJ53" s="1311"/>
      <c r="CK53" s="1311"/>
      <c r="CL53" s="1311"/>
      <c r="CM53" s="1311"/>
      <c r="CN53" s="1311">
        <v>63.3</v>
      </c>
      <c r="CO53" s="1311"/>
      <c r="CP53" s="1311"/>
      <c r="CQ53" s="1311"/>
      <c r="CR53" s="1311"/>
      <c r="CS53" s="1311"/>
      <c r="CT53" s="1311"/>
      <c r="CU53" s="1311"/>
      <c r="CV53" s="1311">
        <v>61.6</v>
      </c>
      <c r="CW53" s="1311"/>
      <c r="CX53" s="1311"/>
      <c r="CY53" s="1311"/>
      <c r="CZ53" s="1311"/>
      <c r="DA53" s="1311"/>
      <c r="DB53" s="1311"/>
      <c r="DC53" s="1311"/>
    </row>
    <row r="54" spans="1:109" ht="13.5" x14ac:dyDescent="0.15">
      <c r="A54" s="404"/>
      <c r="B54" s="389"/>
      <c r="G54" s="1322"/>
      <c r="H54" s="1322"/>
      <c r="I54" s="1314"/>
      <c r="J54" s="1314"/>
      <c r="K54" s="1312"/>
      <c r="L54" s="1312"/>
      <c r="M54" s="1312"/>
      <c r="N54" s="1312"/>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4"/>
      <c r="H55" s="1314"/>
      <c r="I55" s="1314"/>
      <c r="J55" s="1314"/>
      <c r="K55" s="1312"/>
      <c r="L55" s="1312"/>
      <c r="M55" s="1312"/>
      <c r="N55" s="1312"/>
      <c r="AN55" s="1318" t="s">
        <v>593</v>
      </c>
      <c r="AO55" s="1318"/>
      <c r="AP55" s="1318"/>
      <c r="AQ55" s="1318"/>
      <c r="AR55" s="1318"/>
      <c r="AS55" s="1318"/>
      <c r="AT55" s="1318"/>
      <c r="AU55" s="1318"/>
      <c r="AV55" s="1318"/>
      <c r="AW55" s="1318"/>
      <c r="AX55" s="1318"/>
      <c r="AY55" s="1318"/>
      <c r="AZ55" s="1318"/>
      <c r="BA55" s="1318"/>
      <c r="BB55" s="1313" t="s">
        <v>592</v>
      </c>
      <c r="BC55" s="1313"/>
      <c r="BD55" s="1313"/>
      <c r="BE55" s="1313"/>
      <c r="BF55" s="1313"/>
      <c r="BG55" s="1313"/>
      <c r="BH55" s="1313"/>
      <c r="BI55" s="1313"/>
      <c r="BJ55" s="1313"/>
      <c r="BK55" s="1313"/>
      <c r="BL55" s="1313"/>
      <c r="BM55" s="1313"/>
      <c r="BN55" s="1313"/>
      <c r="BO55" s="1313"/>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14"/>
      <c r="H56" s="1314"/>
      <c r="I56" s="1314"/>
      <c r="J56" s="1314"/>
      <c r="K56" s="1312"/>
      <c r="L56" s="1312"/>
      <c r="M56" s="1312"/>
      <c r="N56" s="1312"/>
      <c r="AN56" s="1318"/>
      <c r="AO56" s="1318"/>
      <c r="AP56" s="1318"/>
      <c r="AQ56" s="1318"/>
      <c r="AR56" s="1318"/>
      <c r="AS56" s="1318"/>
      <c r="AT56" s="1318"/>
      <c r="AU56" s="1318"/>
      <c r="AV56" s="1318"/>
      <c r="AW56" s="1318"/>
      <c r="AX56" s="1318"/>
      <c r="AY56" s="1318"/>
      <c r="AZ56" s="1318"/>
      <c r="BA56" s="1318"/>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4"/>
      <c r="H57" s="1314"/>
      <c r="I57" s="1316"/>
      <c r="J57" s="1316"/>
      <c r="K57" s="1312"/>
      <c r="L57" s="1312"/>
      <c r="M57" s="1312"/>
      <c r="N57" s="1312"/>
      <c r="AM57" s="388"/>
      <c r="AN57" s="1318"/>
      <c r="AO57" s="1318"/>
      <c r="AP57" s="1318"/>
      <c r="AQ57" s="1318"/>
      <c r="AR57" s="1318"/>
      <c r="AS57" s="1318"/>
      <c r="AT57" s="1318"/>
      <c r="AU57" s="1318"/>
      <c r="AV57" s="1318"/>
      <c r="AW57" s="1318"/>
      <c r="AX57" s="1318"/>
      <c r="AY57" s="1318"/>
      <c r="AZ57" s="1318"/>
      <c r="BA57" s="1318"/>
      <c r="BB57" s="1313" t="s">
        <v>598</v>
      </c>
      <c r="BC57" s="1313"/>
      <c r="BD57" s="1313"/>
      <c r="BE57" s="1313"/>
      <c r="BF57" s="1313"/>
      <c r="BG57" s="1313"/>
      <c r="BH57" s="1313"/>
      <c r="BI57" s="1313"/>
      <c r="BJ57" s="1313"/>
      <c r="BK57" s="1313"/>
      <c r="BL57" s="1313"/>
      <c r="BM57" s="1313"/>
      <c r="BN57" s="1313"/>
      <c r="BO57" s="1313"/>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14"/>
      <c r="H58" s="1314"/>
      <c r="I58" s="1316"/>
      <c r="J58" s="1316"/>
      <c r="K58" s="1312"/>
      <c r="L58" s="1312"/>
      <c r="M58" s="1312"/>
      <c r="N58" s="1312"/>
      <c r="AM58" s="388"/>
      <c r="AN58" s="1318"/>
      <c r="AO58" s="1318"/>
      <c r="AP58" s="1318"/>
      <c r="AQ58" s="1318"/>
      <c r="AR58" s="1318"/>
      <c r="AS58" s="1318"/>
      <c r="AT58" s="1318"/>
      <c r="AU58" s="1318"/>
      <c r="AV58" s="1318"/>
      <c r="AW58" s="1318"/>
      <c r="AX58" s="1318"/>
      <c r="AY58" s="1318"/>
      <c r="AZ58" s="1318"/>
      <c r="BA58" s="1318"/>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602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ht="13.5" x14ac:dyDescent="0.15">
      <c r="B73" s="389"/>
      <c r="G73" s="1322"/>
      <c r="H73" s="1322"/>
      <c r="I73" s="1322"/>
      <c r="J73" s="1322"/>
      <c r="K73" s="1315"/>
      <c r="L73" s="1315"/>
      <c r="M73" s="1315"/>
      <c r="N73" s="1315"/>
      <c r="AM73" s="396"/>
      <c r="AN73" s="1313" t="s">
        <v>594</v>
      </c>
      <c r="AO73" s="1313"/>
      <c r="AP73" s="1313"/>
      <c r="AQ73" s="1313"/>
      <c r="AR73" s="1313"/>
      <c r="AS73" s="1313"/>
      <c r="AT73" s="1313"/>
      <c r="AU73" s="1313"/>
      <c r="AV73" s="1313"/>
      <c r="AW73" s="1313"/>
      <c r="AX73" s="1313"/>
      <c r="AY73" s="1313"/>
      <c r="AZ73" s="1313"/>
      <c r="BA73" s="1313"/>
      <c r="BB73" s="1313" t="s">
        <v>592</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5"/>
      <c r="L74" s="1315"/>
      <c r="M74" s="1315"/>
      <c r="N74" s="1315"/>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4"/>
      <c r="J75" s="1314"/>
      <c r="K75" s="1312"/>
      <c r="L75" s="1312"/>
      <c r="M75" s="1312"/>
      <c r="N75" s="1312"/>
      <c r="AM75" s="396"/>
      <c r="AN75" s="1313"/>
      <c r="AO75" s="1313"/>
      <c r="AP75" s="1313"/>
      <c r="AQ75" s="1313"/>
      <c r="AR75" s="1313"/>
      <c r="AS75" s="1313"/>
      <c r="AT75" s="1313"/>
      <c r="AU75" s="1313"/>
      <c r="AV75" s="1313"/>
      <c r="AW75" s="1313"/>
      <c r="AX75" s="1313"/>
      <c r="AY75" s="1313"/>
      <c r="AZ75" s="1313"/>
      <c r="BA75" s="1313"/>
      <c r="BB75" s="1313" t="s">
        <v>591</v>
      </c>
      <c r="BC75" s="1313"/>
      <c r="BD75" s="1313"/>
      <c r="BE75" s="1313"/>
      <c r="BF75" s="1313"/>
      <c r="BG75" s="1313"/>
      <c r="BH75" s="1313"/>
      <c r="BI75" s="1313"/>
      <c r="BJ75" s="1313"/>
      <c r="BK75" s="1313"/>
      <c r="BL75" s="1313"/>
      <c r="BM75" s="1313"/>
      <c r="BN75" s="1313"/>
      <c r="BO75" s="1313"/>
      <c r="BP75" s="1311">
        <v>5.5</v>
      </c>
      <c r="BQ75" s="1311"/>
      <c r="BR75" s="1311"/>
      <c r="BS75" s="1311"/>
      <c r="BT75" s="1311"/>
      <c r="BU75" s="1311"/>
      <c r="BV75" s="1311"/>
      <c r="BW75" s="1311"/>
      <c r="BX75" s="1311">
        <v>4.9000000000000004</v>
      </c>
      <c r="BY75" s="1311"/>
      <c r="BZ75" s="1311"/>
      <c r="CA75" s="1311"/>
      <c r="CB75" s="1311"/>
      <c r="CC75" s="1311"/>
      <c r="CD75" s="1311"/>
      <c r="CE75" s="1311"/>
      <c r="CF75" s="1311">
        <v>5.4</v>
      </c>
      <c r="CG75" s="1311"/>
      <c r="CH75" s="1311"/>
      <c r="CI75" s="1311"/>
      <c r="CJ75" s="1311"/>
      <c r="CK75" s="1311"/>
      <c r="CL75" s="1311"/>
      <c r="CM75" s="1311"/>
      <c r="CN75" s="1311">
        <v>5.7</v>
      </c>
      <c r="CO75" s="1311"/>
      <c r="CP75" s="1311"/>
      <c r="CQ75" s="1311"/>
      <c r="CR75" s="1311"/>
      <c r="CS75" s="1311"/>
      <c r="CT75" s="1311"/>
      <c r="CU75" s="1311"/>
      <c r="CV75" s="1311">
        <v>5.9</v>
      </c>
      <c r="CW75" s="1311"/>
      <c r="CX75" s="1311"/>
      <c r="CY75" s="1311"/>
      <c r="CZ75" s="1311"/>
      <c r="DA75" s="1311"/>
      <c r="DB75" s="1311"/>
      <c r="DC75" s="1311"/>
    </row>
    <row r="76" spans="2:107" ht="13.5" x14ac:dyDescent="0.15">
      <c r="B76" s="389"/>
      <c r="G76" s="1322"/>
      <c r="H76" s="1322"/>
      <c r="I76" s="1314"/>
      <c r="J76" s="1314"/>
      <c r="K76" s="1312"/>
      <c r="L76" s="1312"/>
      <c r="M76" s="1312"/>
      <c r="N76" s="1312"/>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4"/>
      <c r="H77" s="1314"/>
      <c r="I77" s="1314"/>
      <c r="J77" s="1314"/>
      <c r="K77" s="1315"/>
      <c r="L77" s="1315"/>
      <c r="M77" s="1315"/>
      <c r="N77" s="1315"/>
      <c r="AN77" s="1318" t="s">
        <v>593</v>
      </c>
      <c r="AO77" s="1318"/>
      <c r="AP77" s="1318"/>
      <c r="AQ77" s="1318"/>
      <c r="AR77" s="1318"/>
      <c r="AS77" s="1318"/>
      <c r="AT77" s="1318"/>
      <c r="AU77" s="1318"/>
      <c r="AV77" s="1318"/>
      <c r="AW77" s="1318"/>
      <c r="AX77" s="1318"/>
      <c r="AY77" s="1318"/>
      <c r="AZ77" s="1318"/>
      <c r="BA77" s="1318"/>
      <c r="BB77" s="1313" t="s">
        <v>592</v>
      </c>
      <c r="BC77" s="1313"/>
      <c r="BD77" s="1313"/>
      <c r="BE77" s="1313"/>
      <c r="BF77" s="1313"/>
      <c r="BG77" s="1313"/>
      <c r="BH77" s="1313"/>
      <c r="BI77" s="1313"/>
      <c r="BJ77" s="1313"/>
      <c r="BK77" s="1313"/>
      <c r="BL77" s="1313"/>
      <c r="BM77" s="1313"/>
      <c r="BN77" s="1313"/>
      <c r="BO77" s="1313"/>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3" t="s">
        <v>591</v>
      </c>
      <c r="BC79" s="1313"/>
      <c r="BD79" s="1313"/>
      <c r="BE79" s="1313"/>
      <c r="BF79" s="1313"/>
      <c r="BG79" s="1313"/>
      <c r="BH79" s="1313"/>
      <c r="BI79" s="1313"/>
      <c r="BJ79" s="1313"/>
      <c r="BK79" s="1313"/>
      <c r="BL79" s="1313"/>
      <c r="BM79" s="1313"/>
      <c r="BN79" s="1313"/>
      <c r="BO79" s="1313"/>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hLuGC+qz7NnnMmKraAxCua9qDHTcos0fuLZ7njDCvJeB8yEwjJFFQRHvwgGrbt4DXTayp7L4txR1M9Zze9tiQ==" saltValue="lv/MMdN2t5yrGiA8bi+s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06D6-AEB8-4F34-9A87-B36F767CBA3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fEmhxPQPRNYcIM8dx/IkZoIlckLd/VdblodQnu2SEaIVkQ5coZXGjt4d9oE4ZJpFeh6ulqjaWJ5k41Ec4G5xaQ==" saltValue="CMWvonuhAyhAbzKbMZgf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BC8F-469C-4ECE-90B3-A51BFB97AC9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36upJrmrg9k+6S7oR+zYr/QhXoPqWsJf44M9QasAmMFrf7wmMSUBXkbhoFLfp3gRyt5IAv/D2sQnNVlL3eyog==" saltValue="+YAlLXZqmlKztTGew90a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60163</v>
      </c>
      <c r="E3" s="162"/>
      <c r="F3" s="163">
        <v>47738</v>
      </c>
      <c r="G3" s="164"/>
      <c r="H3" s="165"/>
    </row>
    <row r="4" spans="1:8" x14ac:dyDescent="0.15">
      <c r="A4" s="166"/>
      <c r="B4" s="167"/>
      <c r="C4" s="168"/>
      <c r="D4" s="169">
        <v>35433</v>
      </c>
      <c r="E4" s="170"/>
      <c r="F4" s="171">
        <v>24937</v>
      </c>
      <c r="G4" s="172"/>
      <c r="H4" s="173"/>
    </row>
    <row r="5" spans="1:8" x14ac:dyDescent="0.15">
      <c r="A5" s="154" t="s">
        <v>546</v>
      </c>
      <c r="B5" s="159"/>
      <c r="C5" s="160"/>
      <c r="D5" s="161">
        <v>41212</v>
      </c>
      <c r="E5" s="162"/>
      <c r="F5" s="163">
        <v>52191</v>
      </c>
      <c r="G5" s="164"/>
      <c r="H5" s="165"/>
    </row>
    <row r="6" spans="1:8" x14ac:dyDescent="0.15">
      <c r="A6" s="166"/>
      <c r="B6" s="167"/>
      <c r="C6" s="168"/>
      <c r="D6" s="169">
        <v>14067</v>
      </c>
      <c r="E6" s="170"/>
      <c r="F6" s="171">
        <v>24843</v>
      </c>
      <c r="G6" s="172"/>
      <c r="H6" s="173"/>
    </row>
    <row r="7" spans="1:8" x14ac:dyDescent="0.15">
      <c r="A7" s="154" t="s">
        <v>547</v>
      </c>
      <c r="B7" s="159"/>
      <c r="C7" s="160"/>
      <c r="D7" s="161">
        <v>46490</v>
      </c>
      <c r="E7" s="162"/>
      <c r="F7" s="163">
        <v>47387</v>
      </c>
      <c r="G7" s="164"/>
      <c r="H7" s="165"/>
    </row>
    <row r="8" spans="1:8" x14ac:dyDescent="0.15">
      <c r="A8" s="166"/>
      <c r="B8" s="167"/>
      <c r="C8" s="168"/>
      <c r="D8" s="169">
        <v>25990</v>
      </c>
      <c r="E8" s="170"/>
      <c r="F8" s="171">
        <v>24928</v>
      </c>
      <c r="G8" s="172"/>
      <c r="H8" s="173"/>
    </row>
    <row r="9" spans="1:8" x14ac:dyDescent="0.15">
      <c r="A9" s="154" t="s">
        <v>548</v>
      </c>
      <c r="B9" s="159"/>
      <c r="C9" s="160"/>
      <c r="D9" s="161">
        <v>37167</v>
      </c>
      <c r="E9" s="162"/>
      <c r="F9" s="163">
        <v>51264</v>
      </c>
      <c r="G9" s="164"/>
      <c r="H9" s="165"/>
    </row>
    <row r="10" spans="1:8" x14ac:dyDescent="0.15">
      <c r="A10" s="166"/>
      <c r="B10" s="167"/>
      <c r="C10" s="168"/>
      <c r="D10" s="169">
        <v>18870</v>
      </c>
      <c r="E10" s="170"/>
      <c r="F10" s="171">
        <v>26040</v>
      </c>
      <c r="G10" s="172"/>
      <c r="H10" s="173"/>
    </row>
    <row r="11" spans="1:8" x14ac:dyDescent="0.15">
      <c r="A11" s="154" t="s">
        <v>549</v>
      </c>
      <c r="B11" s="159"/>
      <c r="C11" s="160"/>
      <c r="D11" s="161">
        <v>94324</v>
      </c>
      <c r="E11" s="162"/>
      <c r="F11" s="163">
        <v>52068</v>
      </c>
      <c r="G11" s="164"/>
      <c r="H11" s="165"/>
    </row>
    <row r="12" spans="1:8" x14ac:dyDescent="0.15">
      <c r="A12" s="166"/>
      <c r="B12" s="167"/>
      <c r="C12" s="174"/>
      <c r="D12" s="169">
        <v>61524</v>
      </c>
      <c r="E12" s="170"/>
      <c r="F12" s="171">
        <v>26936</v>
      </c>
      <c r="G12" s="172"/>
      <c r="H12" s="173"/>
    </row>
    <row r="13" spans="1:8" x14ac:dyDescent="0.15">
      <c r="A13" s="154"/>
      <c r="B13" s="159"/>
      <c r="C13" s="175"/>
      <c r="D13" s="176">
        <v>55871</v>
      </c>
      <c r="E13" s="177"/>
      <c r="F13" s="178">
        <v>50130</v>
      </c>
      <c r="G13" s="179"/>
      <c r="H13" s="165"/>
    </row>
    <row r="14" spans="1:8" x14ac:dyDescent="0.15">
      <c r="A14" s="166"/>
      <c r="B14" s="167"/>
      <c r="C14" s="168"/>
      <c r="D14" s="169">
        <v>31177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7.28</v>
      </c>
      <c r="C19" s="180">
        <f>ROUND(VALUE(SUBSTITUTE(実質収支比率等に係る経年分析!G$48,"▲","-")),2)</f>
        <v>6.22</v>
      </c>
      <c r="D19" s="180">
        <f>ROUND(VALUE(SUBSTITUTE(実質収支比率等に係る経年分析!H$48,"▲","-")),2)</f>
        <v>5.28</v>
      </c>
      <c r="E19" s="180">
        <f>ROUND(VALUE(SUBSTITUTE(実質収支比率等に係る経年分析!I$48,"▲","-")),2)</f>
        <v>6.38</v>
      </c>
      <c r="F19" s="180">
        <f>ROUND(VALUE(SUBSTITUTE(実質収支比率等に係る経年分析!J$48,"▲","-")),2)</f>
        <v>6.11</v>
      </c>
    </row>
    <row r="20" spans="1:11" x14ac:dyDescent="0.15">
      <c r="A20" s="180" t="s">
        <v>55</v>
      </c>
      <c r="B20" s="180">
        <f>ROUND(VALUE(SUBSTITUTE(実質収支比率等に係る経年分析!F$47,"▲","-")),2)</f>
        <v>49.28</v>
      </c>
      <c r="C20" s="180">
        <f>ROUND(VALUE(SUBSTITUTE(実質収支比率等に係る経年分析!G$47,"▲","-")),2)</f>
        <v>49.1</v>
      </c>
      <c r="D20" s="180">
        <f>ROUND(VALUE(SUBSTITUTE(実質収支比率等に係る経年分析!H$47,"▲","-")),2)</f>
        <v>49.5</v>
      </c>
      <c r="E20" s="180">
        <f>ROUND(VALUE(SUBSTITUTE(実質収支比率等に係る経年分析!I$47,"▲","-")),2)</f>
        <v>41.93</v>
      </c>
      <c r="F20" s="180">
        <f>ROUND(VALUE(SUBSTITUTE(実質収支比率等に係る経年分析!J$47,"▲","-")),2)</f>
        <v>33.119999999999997</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-6.78</v>
      </c>
      <c r="F21" s="180">
        <f>IF(ISNUMBER(VALUE(SUBSTITUTE(実質収支比率等に係る経年分析!J$49,"▲","-"))),ROUND(VALUE(SUBSTITUTE(実質収支比率等に係る経年分析!J$49,"▲","-")),2),NA())</f>
        <v>-6.63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石井町給与集中管理特別会計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石井町住宅新築資金等貸付事業特別会計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石井町後期高齢者医療特別会計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石井町国民健康保険特別会計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2.13</v>
      </c>
    </row>
    <row r="34" spans="1:16" x14ac:dyDescent="0.15">
      <c r="A34" s="181" t="str">
        <f>IF(連結実質赤字比率に係る赤字・黒字の構成分析!C$36="",NA(),連結実質赤字比率に係る赤字・黒字の構成分析!C$36)</f>
        <v>石井町介護保険特別会計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2.0099999999999998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v>
      </c>
    </row>
    <row r="36" spans="1:16" x14ac:dyDescent="0.15">
      <c r="A36" s="181" t="str">
        <f>IF(連結実質赤字比率に係る赤字・黒字の構成分析!C$34="",NA(),連結実質赤字比率に係る赤字・黒字の構成分析!C$34)</f>
        <v>石井町水道事業会計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564</v>
      </c>
      <c r="E42" s="182"/>
      <c r="F42" s="182"/>
      <c r="G42" s="182">
        <f>'実質公債費比率（分子）の構造'!L$52</f>
        <v>554</v>
      </c>
      <c r="H42" s="182"/>
      <c r="I42" s="182"/>
      <c r="J42" s="182">
        <f>'実質公債費比率（分子）の構造'!M$52</f>
        <v>512</v>
      </c>
      <c r="K42" s="182"/>
      <c r="L42" s="182"/>
      <c r="M42" s="182">
        <f>'実質公債費比率（分子）の構造'!N$52</f>
        <v>481</v>
      </c>
      <c r="N42" s="182"/>
      <c r="O42" s="182"/>
      <c r="P42" s="182">
        <f>'実質公債費比率（分子）の構造'!O$52</f>
        <v>453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v>
      </c>
      <c r="C46" s="182"/>
      <c r="D46" s="182"/>
      <c r="E46" s="182">
        <f>'実質公債費比率（分子）の構造'!L$48</f>
        <v>4</v>
      </c>
      <c r="F46" s="182"/>
      <c r="G46" s="182"/>
      <c r="H46" s="182">
        <f>'実質公債費比率（分子）の構造'!M$48</f>
        <v>5</v>
      </c>
      <c r="I46" s="182"/>
      <c r="J46" s="182"/>
      <c r="K46" s="182">
        <f>'実質公債費比率（分子）の構造'!N$48</f>
        <v>6</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815</v>
      </c>
      <c r="C49" s="182"/>
      <c r="D49" s="182"/>
      <c r="E49" s="182">
        <f>'実質公債費比率（分子）の構造'!L$45</f>
        <v>813</v>
      </c>
      <c r="F49" s="182"/>
      <c r="G49" s="182"/>
      <c r="H49" s="182">
        <f>'実質公債費比率（分子）の構造'!M$45</f>
        <v>834</v>
      </c>
      <c r="I49" s="182"/>
      <c r="J49" s="182"/>
      <c r="K49" s="182">
        <f>'実質公債費比率（分子）の構造'!N$45</f>
        <v>773</v>
      </c>
      <c r="L49" s="182"/>
      <c r="M49" s="182"/>
      <c r="N49" s="182">
        <f>'実質公債費比率（分子）の構造'!O$45</f>
        <v>769</v>
      </c>
      <c r="O49" s="182"/>
      <c r="P49" s="182"/>
    </row>
    <row r="50" spans="1:16" x14ac:dyDescent="0.15">
      <c r="A50" s="182" t="s">
        <v>71</v>
      </c>
      <c r="B50" s="182" t="e">
        <f>NA()</f>
        <v>#N/A</v>
      </c>
      <c r="C50" s="182">
        <f>IF(ISNUMBER('実質公債費比率（分子）の構造'!K$53),'実質公債費比率（分子）の構造'!K$53,NA())</f>
        <v>255</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320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5255</v>
      </c>
      <c r="E56" s="181"/>
      <c r="F56" s="181"/>
      <c r="G56" s="181">
        <f>'将来負担比率（分子）の構造'!J$52</f>
        <v>5085</v>
      </c>
      <c r="H56" s="181"/>
      <c r="I56" s="181"/>
      <c r="J56" s="181">
        <f>'将来負担比率（分子）の構造'!K$52</f>
        <v>5034</v>
      </c>
      <c r="K56" s="181"/>
      <c r="L56" s="181"/>
      <c r="M56" s="181">
        <f>'将来負担比率（分子）の構造'!L$52</f>
        <v>4885</v>
      </c>
      <c r="N56" s="181"/>
      <c r="O56" s="181"/>
      <c r="P56" s="181">
        <f>'将来負担比率（分子）の構造'!M$52</f>
        <v>4770</v>
      </c>
    </row>
    <row r="57" spans="1:16" x14ac:dyDescent="0.15">
      <c r="A57" s="181" t="s">
        <v>42</v>
      </c>
      <c r="B57" s="181"/>
      <c r="C57" s="181"/>
      <c r="D57" s="181">
        <f>'将来負担比率（分子）の構造'!I$51</f>
        <v>34</v>
      </c>
      <c r="E57" s="181"/>
      <c r="F57" s="181"/>
      <c r="G57" s="181">
        <f>'将来負担比率（分子）の構造'!J$51</f>
        <v>32</v>
      </c>
      <c r="H57" s="181"/>
      <c r="I57" s="181"/>
      <c r="J57" s="181">
        <f>'将来負担比率（分子）の構造'!K$51</f>
        <v>20</v>
      </c>
      <c r="K57" s="181"/>
      <c r="L57" s="181"/>
      <c r="M57" s="181">
        <f>'将来負担比率（分子）の構造'!L$51</f>
        <v>9</v>
      </c>
      <c r="N57" s="181"/>
      <c r="O57" s="181"/>
      <c r="P57" s="181" t="str">
        <f>'将来負担比率（分子）の構造'!M$51</f>
        <v>-</v>
      </c>
    </row>
    <row r="58" spans="1:16" x14ac:dyDescent="0.15">
      <c r="A58" s="181" t="s">
        <v>41</v>
      </c>
      <c r="B58" s="181"/>
      <c r="C58" s="181"/>
      <c r="D58" s="181">
        <f>'将来負担比率（分子）の構造'!I$50</f>
        <v>5662</v>
      </c>
      <c r="E58" s="181"/>
      <c r="F58" s="181"/>
      <c r="G58" s="181">
        <f>'将来負担比率（分子）の構造'!J$50</f>
        <v>5785</v>
      </c>
      <c r="H58" s="181"/>
      <c r="I58" s="181"/>
      <c r="J58" s="181">
        <f>'将来負担比率（分子）の構造'!K$50</f>
        <v>5791</v>
      </c>
      <c r="K58" s="181"/>
      <c r="L58" s="181"/>
      <c r="M58" s="181">
        <f>'将来負担比率（分子）の構造'!L$50</f>
        <v>5175</v>
      </c>
      <c r="N58" s="181"/>
      <c r="O58" s="181"/>
      <c r="P58" s="181">
        <f>'将来負担比率（分子）の構造'!M$50</f>
        <v>4548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1244</v>
      </c>
      <c r="C62" s="181"/>
      <c r="D62" s="181"/>
      <c r="E62" s="181">
        <f>'将来負担比率（分子）の構造'!J$45</f>
        <v>1193</v>
      </c>
      <c r="F62" s="181"/>
      <c r="G62" s="181"/>
      <c r="H62" s="181">
        <f>'将来負担比率（分子）の構造'!K$45</f>
        <v>1092</v>
      </c>
      <c r="I62" s="181"/>
      <c r="J62" s="181"/>
      <c r="K62" s="181">
        <f>'将来負担比率（分子）の構造'!L$45</f>
        <v>1045</v>
      </c>
      <c r="L62" s="181"/>
      <c r="M62" s="181"/>
      <c r="N62" s="181">
        <f>'将来負担比率（分子）の構造'!M$45</f>
        <v>988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v>
      </c>
      <c r="C64" s="181"/>
      <c r="D64" s="181"/>
      <c r="E64" s="181">
        <f>'将来負担比率（分子）の構造'!J$43</f>
        <v>20</v>
      </c>
      <c r="F64" s="181"/>
      <c r="G64" s="181"/>
      <c r="H64" s="181">
        <f>'将来負担比率（分子）の構造'!K$43</f>
        <v>19</v>
      </c>
      <c r="I64" s="181"/>
      <c r="J64" s="181"/>
      <c r="K64" s="181">
        <f>'将来負担比率（分子）の構造'!L$43</f>
        <v>18</v>
      </c>
      <c r="L64" s="181"/>
      <c r="M64" s="181"/>
      <c r="N64" s="181">
        <f>'将来負担比率（分子）の構造'!M$43</f>
        <v>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5617</v>
      </c>
      <c r="C66" s="181"/>
      <c r="D66" s="181"/>
      <c r="E66" s="181">
        <f>'将来負担比率（分子）の構造'!J$41</f>
        <v>5288</v>
      </c>
      <c r="F66" s="181"/>
      <c r="G66" s="181"/>
      <c r="H66" s="181">
        <f>'将来負担比率（分子）の構造'!K$41</f>
        <v>5063</v>
      </c>
      <c r="I66" s="181"/>
      <c r="J66" s="181"/>
      <c r="K66" s="181">
        <f>'将来負担比率（分子）の構造'!L$41</f>
        <v>4739</v>
      </c>
      <c r="L66" s="181"/>
      <c r="M66" s="181"/>
      <c r="N66" s="181">
        <f>'将来負担比率（分子）の構造'!M$41</f>
        <v>5448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2810</v>
      </c>
      <c r="C72" s="185">
        <f>基金残高に係る経年分析!G55</f>
        <v>2367</v>
      </c>
      <c r="D72" s="185">
        <f>基金残高に係る経年分析!H55</f>
        <v>1970</v>
      </c>
    </row>
    <row r="73" spans="1:16" x14ac:dyDescent="0.15">
      <c r="A73" s="184" t="s">
        <v>78</v>
      </c>
      <c r="B73" s="185">
        <f>基金残高に係る経年分析!F56</f>
        <v>851</v>
      </c>
      <c r="C73" s="185">
        <f>基金残高に係る経年分析!G56</f>
        <v>700</v>
      </c>
      <c r="D73" s="185">
        <f>基金残高に係る経年分析!H56</f>
        <v>524</v>
      </c>
    </row>
    <row r="74" spans="1:16" x14ac:dyDescent="0.15">
      <c r="A74" s="184" t="s">
        <v>79</v>
      </c>
      <c r="B74" s="185">
        <f>基金残高に係る経年分析!F57</f>
        <v>1111</v>
      </c>
      <c r="C74" s="185">
        <f>基金残高に係る経年分析!G57</f>
        <v>1107</v>
      </c>
      <c r="D74" s="185">
        <f>基金残高に係る経年分析!H57</f>
        <v>1106</v>
      </c>
    </row>
  </sheetData>
  <sheetProtection algorithmName="SHA-512" hashValue="ArnMEyEn3g50SqZoox2FjrEeczIASJYEOk9+fleoG3/mbdChwbUg/HfMI9ZuznioXU7ZduiSmt/WSY91FaLRAQ==" saltValue="F2A5MHO5/f0Upj0NLNN+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2639467</v>
      </c>
      <c r="S5" s="675"/>
      <c r="T5" s="675"/>
      <c r="U5" s="675"/>
      <c r="V5" s="675"/>
      <c r="W5" s="675"/>
      <c r="X5" s="675"/>
      <c r="Y5" s="676"/>
      <c r="Z5" s="677">
        <v>18.7</v>
      </c>
      <c r="AA5" s="677"/>
      <c r="AB5" s="677"/>
      <c r="AC5" s="677"/>
      <c r="AD5" s="678">
        <v>2639467</v>
      </c>
      <c r="AE5" s="678"/>
      <c r="AF5" s="678"/>
      <c r="AG5" s="678"/>
      <c r="AH5" s="678"/>
      <c r="AI5" s="678"/>
      <c r="AJ5" s="678"/>
      <c r="AK5" s="678"/>
      <c r="AL5" s="679">
        <v>46.5</v>
      </c>
      <c r="AM5" s="680"/>
      <c r="AN5" s="680"/>
      <c r="AO5" s="681"/>
      <c r="AP5" s="671" t="s">
        <v>228</v>
      </c>
      <c r="AQ5" s="672"/>
      <c r="AR5" s="672"/>
      <c r="AS5" s="672"/>
      <c r="AT5" s="672"/>
      <c r="AU5" s="672"/>
      <c r="AV5" s="672"/>
      <c r="AW5" s="672"/>
      <c r="AX5" s="672"/>
      <c r="AY5" s="672"/>
      <c r="AZ5" s="672"/>
      <c r="BA5" s="672"/>
      <c r="BB5" s="672"/>
      <c r="BC5" s="672"/>
      <c r="BD5" s="672"/>
      <c r="BE5" s="672"/>
      <c r="BF5" s="673"/>
      <c r="BG5" s="685">
        <v>2639467</v>
      </c>
      <c r="BH5" s="686"/>
      <c r="BI5" s="686"/>
      <c r="BJ5" s="686"/>
      <c r="BK5" s="686"/>
      <c r="BL5" s="686"/>
      <c r="BM5" s="686"/>
      <c r="BN5" s="687"/>
      <c r="BO5" s="688">
        <v>100</v>
      </c>
      <c r="BP5" s="688"/>
      <c r="BQ5" s="688"/>
      <c r="BR5" s="688"/>
      <c r="BS5" s="689">
        <v>14704</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89199</v>
      </c>
      <c r="S6" s="686"/>
      <c r="T6" s="686"/>
      <c r="U6" s="686"/>
      <c r="V6" s="686"/>
      <c r="W6" s="686"/>
      <c r="X6" s="686"/>
      <c r="Y6" s="687"/>
      <c r="Z6" s="688">
        <v>0.6</v>
      </c>
      <c r="AA6" s="688"/>
      <c r="AB6" s="688"/>
      <c r="AC6" s="688"/>
      <c r="AD6" s="689">
        <v>89199</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2639467</v>
      </c>
      <c r="BH6" s="686"/>
      <c r="BI6" s="686"/>
      <c r="BJ6" s="686"/>
      <c r="BK6" s="686"/>
      <c r="BL6" s="686"/>
      <c r="BM6" s="686"/>
      <c r="BN6" s="687"/>
      <c r="BO6" s="688">
        <v>100</v>
      </c>
      <c r="BP6" s="688"/>
      <c r="BQ6" s="688"/>
      <c r="BR6" s="688"/>
      <c r="BS6" s="689">
        <v>14704</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77927</v>
      </c>
      <c r="CS6" s="686"/>
      <c r="CT6" s="686"/>
      <c r="CU6" s="686"/>
      <c r="CV6" s="686"/>
      <c r="CW6" s="686"/>
      <c r="CX6" s="686"/>
      <c r="CY6" s="687"/>
      <c r="CZ6" s="679">
        <v>0.6</v>
      </c>
      <c r="DA6" s="680"/>
      <c r="DB6" s="680"/>
      <c r="DC6" s="699"/>
      <c r="DD6" s="694" t="s">
        <v>129</v>
      </c>
      <c r="DE6" s="686"/>
      <c r="DF6" s="686"/>
      <c r="DG6" s="686"/>
      <c r="DH6" s="686"/>
      <c r="DI6" s="686"/>
      <c r="DJ6" s="686"/>
      <c r="DK6" s="686"/>
      <c r="DL6" s="686"/>
      <c r="DM6" s="686"/>
      <c r="DN6" s="686"/>
      <c r="DO6" s="686"/>
      <c r="DP6" s="687"/>
      <c r="DQ6" s="694">
        <v>77918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3744</v>
      </c>
      <c r="S7" s="686"/>
      <c r="T7" s="686"/>
      <c r="U7" s="686"/>
      <c r="V7" s="686"/>
      <c r="W7" s="686"/>
      <c r="X7" s="686"/>
      <c r="Y7" s="687"/>
      <c r="Z7" s="688">
        <v>0</v>
      </c>
      <c r="AA7" s="688"/>
      <c r="AB7" s="688"/>
      <c r="AC7" s="688"/>
      <c r="AD7" s="689">
        <v>3744</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1186885</v>
      </c>
      <c r="BH7" s="686"/>
      <c r="BI7" s="686"/>
      <c r="BJ7" s="686"/>
      <c r="BK7" s="686"/>
      <c r="BL7" s="686"/>
      <c r="BM7" s="686"/>
      <c r="BN7" s="687"/>
      <c r="BO7" s="688">
        <v>45</v>
      </c>
      <c r="BP7" s="688"/>
      <c r="BQ7" s="688"/>
      <c r="BR7" s="688"/>
      <c r="BS7" s="689">
        <v>14704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3684263</v>
      </c>
      <c r="CS7" s="686"/>
      <c r="CT7" s="686"/>
      <c r="CU7" s="686"/>
      <c r="CV7" s="686"/>
      <c r="CW7" s="686"/>
      <c r="CX7" s="686"/>
      <c r="CY7" s="687"/>
      <c r="CZ7" s="688">
        <v>26.8</v>
      </c>
      <c r="DA7" s="688"/>
      <c r="DB7" s="688"/>
      <c r="DC7" s="688"/>
      <c r="DD7" s="694">
        <v>14088</v>
      </c>
      <c r="DE7" s="686"/>
      <c r="DF7" s="686"/>
      <c r="DG7" s="686"/>
      <c r="DH7" s="686"/>
      <c r="DI7" s="686"/>
      <c r="DJ7" s="686"/>
      <c r="DK7" s="686"/>
      <c r="DL7" s="686"/>
      <c r="DM7" s="686"/>
      <c r="DN7" s="686"/>
      <c r="DO7" s="686"/>
      <c r="DP7" s="687"/>
      <c r="DQ7" s="694">
        <v>1002098</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21664</v>
      </c>
      <c r="S8" s="686"/>
      <c r="T8" s="686"/>
      <c r="U8" s="686"/>
      <c r="V8" s="686"/>
      <c r="W8" s="686"/>
      <c r="X8" s="686"/>
      <c r="Y8" s="687"/>
      <c r="Z8" s="688">
        <v>0.2</v>
      </c>
      <c r="AA8" s="688"/>
      <c r="AB8" s="688"/>
      <c r="AC8" s="688"/>
      <c r="AD8" s="689">
        <v>21664</v>
      </c>
      <c r="AE8" s="689"/>
      <c r="AF8" s="689"/>
      <c r="AG8" s="689"/>
      <c r="AH8" s="689"/>
      <c r="AI8" s="689"/>
      <c r="AJ8" s="689"/>
      <c r="AK8" s="689"/>
      <c r="AL8" s="690">
        <v>0.4</v>
      </c>
      <c r="AM8" s="691"/>
      <c r="AN8" s="691"/>
      <c r="AO8" s="692"/>
      <c r="AP8" s="682" t="s">
        <v>239</v>
      </c>
      <c r="AQ8" s="683"/>
      <c r="AR8" s="683"/>
      <c r="AS8" s="683"/>
      <c r="AT8" s="683"/>
      <c r="AU8" s="683"/>
      <c r="AV8" s="683"/>
      <c r="AW8" s="683"/>
      <c r="AX8" s="683"/>
      <c r="AY8" s="683"/>
      <c r="AZ8" s="683"/>
      <c r="BA8" s="683"/>
      <c r="BB8" s="683"/>
      <c r="BC8" s="683"/>
      <c r="BD8" s="683"/>
      <c r="BE8" s="683"/>
      <c r="BF8" s="684"/>
      <c r="BG8" s="685">
        <v>43513</v>
      </c>
      <c r="BH8" s="686"/>
      <c r="BI8" s="686"/>
      <c r="BJ8" s="686"/>
      <c r="BK8" s="686"/>
      <c r="BL8" s="686"/>
      <c r="BM8" s="686"/>
      <c r="BN8" s="687"/>
      <c r="BO8" s="688">
        <v>1.6</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3914893</v>
      </c>
      <c r="CS8" s="686"/>
      <c r="CT8" s="686"/>
      <c r="CU8" s="686"/>
      <c r="CV8" s="686"/>
      <c r="CW8" s="686"/>
      <c r="CX8" s="686"/>
      <c r="CY8" s="687"/>
      <c r="CZ8" s="688">
        <v>28.5</v>
      </c>
      <c r="DA8" s="688"/>
      <c r="DB8" s="688"/>
      <c r="DC8" s="688"/>
      <c r="DD8" s="694">
        <v>34970</v>
      </c>
      <c r="DE8" s="686"/>
      <c r="DF8" s="686"/>
      <c r="DG8" s="686"/>
      <c r="DH8" s="686"/>
      <c r="DI8" s="686"/>
      <c r="DJ8" s="686"/>
      <c r="DK8" s="686"/>
      <c r="DL8" s="686"/>
      <c r="DM8" s="686"/>
      <c r="DN8" s="686"/>
      <c r="DO8" s="686"/>
      <c r="DP8" s="687"/>
      <c r="DQ8" s="694">
        <v>2077731</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21454</v>
      </c>
      <c r="S9" s="686"/>
      <c r="T9" s="686"/>
      <c r="U9" s="686"/>
      <c r="V9" s="686"/>
      <c r="W9" s="686"/>
      <c r="X9" s="686"/>
      <c r="Y9" s="687"/>
      <c r="Z9" s="688">
        <v>0.2</v>
      </c>
      <c r="AA9" s="688"/>
      <c r="AB9" s="688"/>
      <c r="AC9" s="688"/>
      <c r="AD9" s="689">
        <v>21454</v>
      </c>
      <c r="AE9" s="689"/>
      <c r="AF9" s="689"/>
      <c r="AG9" s="689"/>
      <c r="AH9" s="689"/>
      <c r="AI9" s="689"/>
      <c r="AJ9" s="689"/>
      <c r="AK9" s="689"/>
      <c r="AL9" s="690">
        <v>0.4</v>
      </c>
      <c r="AM9" s="691"/>
      <c r="AN9" s="691"/>
      <c r="AO9" s="692"/>
      <c r="AP9" s="682" t="s">
        <v>243</v>
      </c>
      <c r="AQ9" s="683"/>
      <c r="AR9" s="683"/>
      <c r="AS9" s="683"/>
      <c r="AT9" s="683"/>
      <c r="AU9" s="683"/>
      <c r="AV9" s="683"/>
      <c r="AW9" s="683"/>
      <c r="AX9" s="683"/>
      <c r="AY9" s="683"/>
      <c r="AZ9" s="683"/>
      <c r="BA9" s="683"/>
      <c r="BB9" s="683"/>
      <c r="BC9" s="683"/>
      <c r="BD9" s="683"/>
      <c r="BE9" s="683"/>
      <c r="BF9" s="684"/>
      <c r="BG9" s="685">
        <v>1023179</v>
      </c>
      <c r="BH9" s="686"/>
      <c r="BI9" s="686"/>
      <c r="BJ9" s="686"/>
      <c r="BK9" s="686"/>
      <c r="BL9" s="686"/>
      <c r="BM9" s="686"/>
      <c r="BN9" s="687"/>
      <c r="BO9" s="688">
        <v>38.799999999999997</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960143</v>
      </c>
      <c r="CS9" s="686"/>
      <c r="CT9" s="686"/>
      <c r="CU9" s="686"/>
      <c r="CV9" s="686"/>
      <c r="CW9" s="686"/>
      <c r="CX9" s="686"/>
      <c r="CY9" s="687"/>
      <c r="CZ9" s="688">
        <v>7</v>
      </c>
      <c r="DA9" s="688"/>
      <c r="DB9" s="688"/>
      <c r="DC9" s="688"/>
      <c r="DD9" s="694">
        <v>81968</v>
      </c>
      <c r="DE9" s="686"/>
      <c r="DF9" s="686"/>
      <c r="DG9" s="686"/>
      <c r="DH9" s="686"/>
      <c r="DI9" s="686"/>
      <c r="DJ9" s="686"/>
      <c r="DK9" s="686"/>
      <c r="DL9" s="686"/>
      <c r="DM9" s="686"/>
      <c r="DN9" s="686"/>
      <c r="DO9" s="686"/>
      <c r="DP9" s="687"/>
      <c r="DQ9" s="694">
        <v>864565</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147</v>
      </c>
      <c r="S10" s="686"/>
      <c r="T10" s="686"/>
      <c r="U10" s="686"/>
      <c r="V10" s="686"/>
      <c r="W10" s="686"/>
      <c r="X10" s="686"/>
      <c r="Y10" s="687"/>
      <c r="Z10" s="688" t="s">
        <v>240</v>
      </c>
      <c r="AA10" s="688"/>
      <c r="AB10" s="688"/>
      <c r="AC10" s="688"/>
      <c r="AD10" s="689" t="s">
        <v>129</v>
      </c>
      <c r="AE10" s="689"/>
      <c r="AF10" s="689"/>
      <c r="AG10" s="689"/>
      <c r="AH10" s="689"/>
      <c r="AI10" s="689"/>
      <c r="AJ10" s="689"/>
      <c r="AK10" s="689"/>
      <c r="AL10" s="690" t="s">
        <v>240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56744</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6</v>
      </c>
      <c r="CS10" s="686"/>
      <c r="CT10" s="686"/>
      <c r="CU10" s="686"/>
      <c r="CV10" s="686"/>
      <c r="CW10" s="686"/>
      <c r="CX10" s="686"/>
      <c r="CY10" s="687"/>
      <c r="CZ10" s="688">
        <v>0</v>
      </c>
      <c r="DA10" s="688"/>
      <c r="DB10" s="688"/>
      <c r="DC10" s="688"/>
      <c r="DD10" s="694" t="s">
        <v>240</v>
      </c>
      <c r="DE10" s="686"/>
      <c r="DF10" s="686"/>
      <c r="DG10" s="686"/>
      <c r="DH10" s="686"/>
      <c r="DI10" s="686"/>
      <c r="DJ10" s="686"/>
      <c r="DK10" s="686"/>
      <c r="DL10" s="686"/>
      <c r="DM10" s="686"/>
      <c r="DN10" s="686"/>
      <c r="DO10" s="686"/>
      <c r="DP10" s="687"/>
      <c r="DQ10" s="694">
        <v>6</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489621</v>
      </c>
      <c r="S11" s="686"/>
      <c r="T11" s="686"/>
      <c r="U11" s="686"/>
      <c r="V11" s="686"/>
      <c r="W11" s="686"/>
      <c r="X11" s="686"/>
      <c r="Y11" s="687"/>
      <c r="Z11" s="690">
        <v>3.5</v>
      </c>
      <c r="AA11" s="691"/>
      <c r="AB11" s="691"/>
      <c r="AC11" s="703"/>
      <c r="AD11" s="694">
        <v>489621</v>
      </c>
      <c r="AE11" s="686"/>
      <c r="AF11" s="686"/>
      <c r="AG11" s="686"/>
      <c r="AH11" s="686"/>
      <c r="AI11" s="686"/>
      <c r="AJ11" s="686"/>
      <c r="AK11" s="687"/>
      <c r="AL11" s="690">
        <v>8.6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63449</v>
      </c>
      <c r="BH11" s="686"/>
      <c r="BI11" s="686"/>
      <c r="BJ11" s="686"/>
      <c r="BK11" s="686"/>
      <c r="BL11" s="686"/>
      <c r="BM11" s="686"/>
      <c r="BN11" s="687"/>
      <c r="BO11" s="688">
        <v>2.4</v>
      </c>
      <c r="BP11" s="688"/>
      <c r="BQ11" s="688"/>
      <c r="BR11" s="688"/>
      <c r="BS11" s="694">
        <v>14704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121705</v>
      </c>
      <c r="CS11" s="686"/>
      <c r="CT11" s="686"/>
      <c r="CU11" s="686"/>
      <c r="CV11" s="686"/>
      <c r="CW11" s="686"/>
      <c r="CX11" s="686"/>
      <c r="CY11" s="687"/>
      <c r="CZ11" s="688">
        <v>0.9</v>
      </c>
      <c r="DA11" s="688"/>
      <c r="DB11" s="688"/>
      <c r="DC11" s="688"/>
      <c r="DD11" s="694">
        <v>11154</v>
      </c>
      <c r="DE11" s="686"/>
      <c r="DF11" s="686"/>
      <c r="DG11" s="686"/>
      <c r="DH11" s="686"/>
      <c r="DI11" s="686"/>
      <c r="DJ11" s="686"/>
      <c r="DK11" s="686"/>
      <c r="DL11" s="686"/>
      <c r="DM11" s="686"/>
      <c r="DN11" s="686"/>
      <c r="DO11" s="686"/>
      <c r="DP11" s="687"/>
      <c r="DQ11" s="694">
        <v>83729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240</v>
      </c>
      <c r="S12" s="686"/>
      <c r="T12" s="686"/>
      <c r="U12" s="686"/>
      <c r="V12" s="686"/>
      <c r="W12" s="686"/>
      <c r="X12" s="686"/>
      <c r="Y12" s="687"/>
      <c r="Z12" s="688" t="s">
        <v>240</v>
      </c>
      <c r="AA12" s="688"/>
      <c r="AB12" s="688"/>
      <c r="AC12" s="688"/>
      <c r="AD12" s="689" t="s">
        <v>240</v>
      </c>
      <c r="AE12" s="689"/>
      <c r="AF12" s="689"/>
      <c r="AG12" s="689"/>
      <c r="AH12" s="689"/>
      <c r="AI12" s="689"/>
      <c r="AJ12" s="689"/>
      <c r="AK12" s="689"/>
      <c r="AL12" s="690" t="s">
        <v>129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1207270</v>
      </c>
      <c r="BH12" s="686"/>
      <c r="BI12" s="686"/>
      <c r="BJ12" s="686"/>
      <c r="BK12" s="686"/>
      <c r="BL12" s="686"/>
      <c r="BM12" s="686"/>
      <c r="BN12" s="687"/>
      <c r="BO12" s="688">
        <v>45.7</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122257</v>
      </c>
      <c r="CS12" s="686"/>
      <c r="CT12" s="686"/>
      <c r="CU12" s="686"/>
      <c r="CV12" s="686"/>
      <c r="CW12" s="686"/>
      <c r="CX12" s="686"/>
      <c r="CY12" s="687"/>
      <c r="CZ12" s="688">
        <v>0.9</v>
      </c>
      <c r="DA12" s="688"/>
      <c r="DB12" s="688"/>
      <c r="DC12" s="688"/>
      <c r="DD12" s="694" t="s">
        <v>147</v>
      </c>
      <c r="DE12" s="686"/>
      <c r="DF12" s="686"/>
      <c r="DG12" s="686"/>
      <c r="DH12" s="686"/>
      <c r="DI12" s="686"/>
      <c r="DJ12" s="686"/>
      <c r="DK12" s="686"/>
      <c r="DL12" s="686"/>
      <c r="DM12" s="686"/>
      <c r="DN12" s="686"/>
      <c r="DO12" s="686"/>
      <c r="DP12" s="687"/>
      <c r="DQ12" s="694">
        <v>118534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240</v>
      </c>
      <c r="AA13" s="688"/>
      <c r="AB13" s="688"/>
      <c r="AC13" s="688"/>
      <c r="AD13" s="689" t="s">
        <v>240</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1180843</v>
      </c>
      <c r="BH13" s="686"/>
      <c r="BI13" s="686"/>
      <c r="BJ13" s="686"/>
      <c r="BK13" s="686"/>
      <c r="BL13" s="686"/>
      <c r="BM13" s="686"/>
      <c r="BN13" s="687"/>
      <c r="BO13" s="688">
        <v>44.7</v>
      </c>
      <c r="BP13" s="688"/>
      <c r="BQ13" s="688"/>
      <c r="BR13" s="688"/>
      <c r="BS13" s="694" t="s">
        <v>147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478212</v>
      </c>
      <c r="CS13" s="686"/>
      <c r="CT13" s="686"/>
      <c r="CU13" s="686"/>
      <c r="CV13" s="686"/>
      <c r="CW13" s="686"/>
      <c r="CX13" s="686"/>
      <c r="CY13" s="687"/>
      <c r="CZ13" s="688">
        <v>3.5</v>
      </c>
      <c r="DA13" s="688"/>
      <c r="DB13" s="688"/>
      <c r="DC13" s="688"/>
      <c r="DD13" s="694">
        <v>265129</v>
      </c>
      <c r="DE13" s="686"/>
      <c r="DF13" s="686"/>
      <c r="DG13" s="686"/>
      <c r="DH13" s="686"/>
      <c r="DI13" s="686"/>
      <c r="DJ13" s="686"/>
      <c r="DK13" s="686"/>
      <c r="DL13" s="686"/>
      <c r="DM13" s="686"/>
      <c r="DN13" s="686"/>
      <c r="DO13" s="686"/>
      <c r="DP13" s="687"/>
      <c r="DQ13" s="694">
        <v>348748</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147</v>
      </c>
      <c r="S14" s="686"/>
      <c r="T14" s="686"/>
      <c r="U14" s="686"/>
      <c r="V14" s="686"/>
      <c r="W14" s="686"/>
      <c r="X14" s="686"/>
      <c r="Y14" s="687"/>
      <c r="Z14" s="688" t="s">
        <v>147</v>
      </c>
      <c r="AA14" s="688"/>
      <c r="AB14" s="688"/>
      <c r="AC14" s="688"/>
      <c r="AD14" s="689" t="s">
        <v>129</v>
      </c>
      <c r="AE14" s="689"/>
      <c r="AF14" s="689"/>
      <c r="AG14" s="689"/>
      <c r="AH14" s="689"/>
      <c r="AI14" s="689"/>
      <c r="AJ14" s="689"/>
      <c r="AK14" s="689"/>
      <c r="AL14" s="690" t="s">
        <v>240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94705</v>
      </c>
      <c r="BH14" s="686"/>
      <c r="BI14" s="686"/>
      <c r="BJ14" s="686"/>
      <c r="BK14" s="686"/>
      <c r="BL14" s="686"/>
      <c r="BM14" s="686"/>
      <c r="BN14" s="687"/>
      <c r="BO14" s="688">
        <v>3.6</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405469</v>
      </c>
      <c r="CS14" s="686"/>
      <c r="CT14" s="686"/>
      <c r="CU14" s="686"/>
      <c r="CV14" s="686"/>
      <c r="CW14" s="686"/>
      <c r="CX14" s="686"/>
      <c r="CY14" s="687"/>
      <c r="CZ14" s="688">
        <v>2.9</v>
      </c>
      <c r="DA14" s="688"/>
      <c r="DB14" s="688"/>
      <c r="DC14" s="688"/>
      <c r="DD14" s="694">
        <v>2598</v>
      </c>
      <c r="DE14" s="686"/>
      <c r="DF14" s="686"/>
      <c r="DG14" s="686"/>
      <c r="DH14" s="686"/>
      <c r="DI14" s="686"/>
      <c r="DJ14" s="686"/>
      <c r="DK14" s="686"/>
      <c r="DL14" s="686"/>
      <c r="DM14" s="686"/>
      <c r="DN14" s="686"/>
      <c r="DO14" s="686"/>
      <c r="DP14" s="687"/>
      <c r="DQ14" s="694">
        <v>395907</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147</v>
      </c>
      <c r="S15" s="686"/>
      <c r="T15" s="686"/>
      <c r="U15" s="686"/>
      <c r="V15" s="686"/>
      <c r="W15" s="686"/>
      <c r="X15" s="686"/>
      <c r="Y15" s="687"/>
      <c r="Z15" s="688" t="s">
        <v>129</v>
      </c>
      <c r="AA15" s="688"/>
      <c r="AB15" s="688"/>
      <c r="AC15" s="688"/>
      <c r="AD15" s="689" t="s">
        <v>240</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150607</v>
      </c>
      <c r="BH15" s="686"/>
      <c r="BI15" s="686"/>
      <c r="BJ15" s="686"/>
      <c r="BK15" s="686"/>
      <c r="BL15" s="686"/>
      <c r="BM15" s="686"/>
      <c r="BN15" s="687"/>
      <c r="BO15" s="688">
        <v>5.7</v>
      </c>
      <c r="BP15" s="688"/>
      <c r="BQ15" s="688"/>
      <c r="BR15" s="688"/>
      <c r="BS15" s="694" t="s">
        <v>147</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3214778</v>
      </c>
      <c r="CS15" s="686"/>
      <c r="CT15" s="686"/>
      <c r="CU15" s="686"/>
      <c r="CV15" s="686"/>
      <c r="CW15" s="686"/>
      <c r="CX15" s="686"/>
      <c r="CY15" s="687"/>
      <c r="CZ15" s="688">
        <v>23.4</v>
      </c>
      <c r="DA15" s="688"/>
      <c r="DB15" s="688"/>
      <c r="DC15" s="688"/>
      <c r="DD15" s="694">
        <v>2002895</v>
      </c>
      <c r="DE15" s="686"/>
      <c r="DF15" s="686"/>
      <c r="DG15" s="686"/>
      <c r="DH15" s="686"/>
      <c r="DI15" s="686"/>
      <c r="DJ15" s="686"/>
      <c r="DK15" s="686"/>
      <c r="DL15" s="686"/>
      <c r="DM15" s="686"/>
      <c r="DN15" s="686"/>
      <c r="DO15" s="686"/>
      <c r="DP15" s="687"/>
      <c r="DQ15" s="694">
        <v>1534958</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6196</v>
      </c>
      <c r="S16" s="686"/>
      <c r="T16" s="686"/>
      <c r="U16" s="686"/>
      <c r="V16" s="686"/>
      <c r="W16" s="686"/>
      <c r="X16" s="686"/>
      <c r="Y16" s="687"/>
      <c r="Z16" s="688">
        <v>0</v>
      </c>
      <c r="AA16" s="688"/>
      <c r="AB16" s="688"/>
      <c r="AC16" s="688"/>
      <c r="AD16" s="689">
        <v>6196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240</v>
      </c>
      <c r="BP16" s="688"/>
      <c r="BQ16" s="688"/>
      <c r="BR16" s="688"/>
      <c r="BS16" s="694" t="s">
        <v>240</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240</v>
      </c>
      <c r="CS16" s="686"/>
      <c r="CT16" s="686"/>
      <c r="CU16" s="686"/>
      <c r="CV16" s="686"/>
      <c r="CW16" s="686"/>
      <c r="CX16" s="686"/>
      <c r="CY16" s="687"/>
      <c r="CZ16" s="688" t="s">
        <v>240</v>
      </c>
      <c r="DA16" s="688"/>
      <c r="DB16" s="688"/>
      <c r="DC16" s="688"/>
      <c r="DD16" s="694" t="s">
        <v>147</v>
      </c>
      <c r="DE16" s="686"/>
      <c r="DF16" s="686"/>
      <c r="DG16" s="686"/>
      <c r="DH16" s="686"/>
      <c r="DI16" s="686"/>
      <c r="DJ16" s="686"/>
      <c r="DK16" s="686"/>
      <c r="DL16" s="686"/>
      <c r="DM16" s="686"/>
      <c r="DN16" s="686"/>
      <c r="DO16" s="686"/>
      <c r="DP16" s="687"/>
      <c r="DQ16" s="694" t="s">
        <v>147</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7470</v>
      </c>
      <c r="S17" s="686"/>
      <c r="T17" s="686"/>
      <c r="U17" s="686"/>
      <c r="V17" s="686"/>
      <c r="W17" s="686"/>
      <c r="X17" s="686"/>
      <c r="Y17" s="687"/>
      <c r="Z17" s="688">
        <v>0.1</v>
      </c>
      <c r="AA17" s="688"/>
      <c r="AB17" s="688"/>
      <c r="AC17" s="688"/>
      <c r="AD17" s="689">
        <v>7470</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240</v>
      </c>
      <c r="BH17" s="686"/>
      <c r="BI17" s="686"/>
      <c r="BJ17" s="686"/>
      <c r="BK17" s="686"/>
      <c r="BL17" s="686"/>
      <c r="BM17" s="686"/>
      <c r="BN17" s="687"/>
      <c r="BO17" s="688" t="s">
        <v>240</v>
      </c>
      <c r="BP17" s="688"/>
      <c r="BQ17" s="688"/>
      <c r="BR17" s="688"/>
      <c r="BS17" s="694" t="s">
        <v>240</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769778</v>
      </c>
      <c r="CS17" s="686"/>
      <c r="CT17" s="686"/>
      <c r="CU17" s="686"/>
      <c r="CV17" s="686"/>
      <c r="CW17" s="686"/>
      <c r="CX17" s="686"/>
      <c r="CY17" s="687"/>
      <c r="CZ17" s="688">
        <v>5.6</v>
      </c>
      <c r="DA17" s="688"/>
      <c r="DB17" s="688"/>
      <c r="DC17" s="688"/>
      <c r="DD17" s="694" t="s">
        <v>129</v>
      </c>
      <c r="DE17" s="686"/>
      <c r="DF17" s="686"/>
      <c r="DG17" s="686"/>
      <c r="DH17" s="686"/>
      <c r="DI17" s="686"/>
      <c r="DJ17" s="686"/>
      <c r="DK17" s="686"/>
      <c r="DL17" s="686"/>
      <c r="DM17" s="686"/>
      <c r="DN17" s="686"/>
      <c r="DO17" s="686"/>
      <c r="DP17" s="687"/>
      <c r="DQ17" s="694">
        <v>768957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23583</v>
      </c>
      <c r="S18" s="686"/>
      <c r="T18" s="686"/>
      <c r="U18" s="686"/>
      <c r="V18" s="686"/>
      <c r="W18" s="686"/>
      <c r="X18" s="686"/>
      <c r="Y18" s="687"/>
      <c r="Z18" s="688">
        <v>0.2</v>
      </c>
      <c r="AA18" s="688"/>
      <c r="AB18" s="688"/>
      <c r="AC18" s="688"/>
      <c r="AD18" s="689">
        <v>23583</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240</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19226</v>
      </c>
      <c r="S19" s="686"/>
      <c r="T19" s="686"/>
      <c r="U19" s="686"/>
      <c r="V19" s="686"/>
      <c r="W19" s="686"/>
      <c r="X19" s="686"/>
      <c r="Y19" s="687"/>
      <c r="Z19" s="688">
        <v>0.1</v>
      </c>
      <c r="AA19" s="688"/>
      <c r="AB19" s="688"/>
      <c r="AC19" s="688"/>
      <c r="AD19" s="689">
        <v>19226</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240</v>
      </c>
      <c r="BH19" s="686"/>
      <c r="BI19" s="686"/>
      <c r="BJ19" s="686"/>
      <c r="BK19" s="686"/>
      <c r="BL19" s="686"/>
      <c r="BM19" s="686"/>
      <c r="BN19" s="687"/>
      <c r="BO19" s="688" t="s">
        <v>129</v>
      </c>
      <c r="BP19" s="688"/>
      <c r="BQ19" s="688"/>
      <c r="BR19" s="688"/>
      <c r="BS19" s="694" t="s">
        <v>240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147</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2827</v>
      </c>
      <c r="S20" s="686"/>
      <c r="T20" s="686"/>
      <c r="U20" s="686"/>
      <c r="V20" s="686"/>
      <c r="W20" s="686"/>
      <c r="X20" s="686"/>
      <c r="Y20" s="687"/>
      <c r="Z20" s="688">
        <v>0</v>
      </c>
      <c r="AA20" s="688"/>
      <c r="AB20" s="688"/>
      <c r="AC20" s="688"/>
      <c r="AD20" s="689">
        <v>2827</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240</v>
      </c>
      <c r="BP20" s="688"/>
      <c r="BQ20" s="688"/>
      <c r="BR20" s="688"/>
      <c r="BS20" s="694" t="s">
        <v>240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13749431</v>
      </c>
      <c r="CS20" s="686"/>
      <c r="CT20" s="686"/>
      <c r="CU20" s="686"/>
      <c r="CV20" s="686"/>
      <c r="CW20" s="686"/>
      <c r="CX20" s="686"/>
      <c r="CY20" s="687"/>
      <c r="CZ20" s="688">
        <v>100</v>
      </c>
      <c r="DA20" s="688"/>
      <c r="DB20" s="688"/>
      <c r="DC20" s="688"/>
      <c r="DD20" s="694">
        <v>2412802</v>
      </c>
      <c r="DE20" s="686"/>
      <c r="DF20" s="686"/>
      <c r="DG20" s="686"/>
      <c r="DH20" s="686"/>
      <c r="DI20" s="686"/>
      <c r="DJ20" s="686"/>
      <c r="DK20" s="686"/>
      <c r="DL20" s="686"/>
      <c r="DM20" s="686"/>
      <c r="DN20" s="686"/>
      <c r="DO20" s="686"/>
      <c r="DP20" s="687"/>
      <c r="DQ20" s="694">
        <v>7273151</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1530</v>
      </c>
      <c r="S21" s="686"/>
      <c r="T21" s="686"/>
      <c r="U21" s="686"/>
      <c r="V21" s="686"/>
      <c r="W21" s="686"/>
      <c r="X21" s="686"/>
      <c r="Y21" s="687"/>
      <c r="Z21" s="688">
        <v>0</v>
      </c>
      <c r="AA21" s="688"/>
      <c r="AB21" s="688"/>
      <c r="AC21" s="688"/>
      <c r="AD21" s="689">
        <v>1530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147</v>
      </c>
      <c r="BH21" s="686"/>
      <c r="BI21" s="686"/>
      <c r="BJ21" s="686"/>
      <c r="BK21" s="686"/>
      <c r="BL21" s="686"/>
      <c r="BM21" s="686"/>
      <c r="BN21" s="687"/>
      <c r="BO21" s="688" t="s">
        <v>129</v>
      </c>
      <c r="BP21" s="688"/>
      <c r="BQ21" s="688"/>
      <c r="BR21" s="688"/>
      <c r="BS21" s="694" t="s">
        <v>147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2523981</v>
      </c>
      <c r="S22" s="686"/>
      <c r="T22" s="686"/>
      <c r="U22" s="686"/>
      <c r="V22" s="686"/>
      <c r="W22" s="686"/>
      <c r="X22" s="686"/>
      <c r="Y22" s="687"/>
      <c r="Z22" s="688">
        <v>17.8</v>
      </c>
      <c r="AA22" s="688"/>
      <c r="AB22" s="688"/>
      <c r="AC22" s="688"/>
      <c r="AD22" s="689">
        <v>2358997</v>
      </c>
      <c r="AE22" s="689"/>
      <c r="AF22" s="689"/>
      <c r="AG22" s="689"/>
      <c r="AH22" s="689"/>
      <c r="AI22" s="689"/>
      <c r="AJ22" s="689"/>
      <c r="AK22" s="689"/>
      <c r="AL22" s="690">
        <v>41.6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147</v>
      </c>
      <c r="BH22" s="686"/>
      <c r="BI22" s="686"/>
      <c r="BJ22" s="686"/>
      <c r="BK22" s="686"/>
      <c r="BL22" s="686"/>
      <c r="BM22" s="686"/>
      <c r="BN22" s="687"/>
      <c r="BO22" s="688" t="s">
        <v>240</v>
      </c>
      <c r="BP22" s="688"/>
      <c r="BQ22" s="688"/>
      <c r="BR22" s="688"/>
      <c r="BS22" s="694" t="s">
        <v>147</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2358997</v>
      </c>
      <c r="S23" s="686"/>
      <c r="T23" s="686"/>
      <c r="U23" s="686"/>
      <c r="V23" s="686"/>
      <c r="W23" s="686"/>
      <c r="X23" s="686"/>
      <c r="Y23" s="687"/>
      <c r="Z23" s="688">
        <v>16.7</v>
      </c>
      <c r="AA23" s="688"/>
      <c r="AB23" s="688"/>
      <c r="AC23" s="688"/>
      <c r="AD23" s="689">
        <v>2358997</v>
      </c>
      <c r="AE23" s="689"/>
      <c r="AF23" s="689"/>
      <c r="AG23" s="689"/>
      <c r="AH23" s="689"/>
      <c r="AI23" s="689"/>
      <c r="AJ23" s="689"/>
      <c r="AK23" s="689"/>
      <c r="AL23" s="690">
        <v>41.6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147</v>
      </c>
      <c r="BH23" s="686"/>
      <c r="BI23" s="686"/>
      <c r="BJ23" s="686"/>
      <c r="BK23" s="686"/>
      <c r="BL23" s="686"/>
      <c r="BM23" s="686"/>
      <c r="BN23" s="687"/>
      <c r="BO23" s="688" t="s">
        <v>129</v>
      </c>
      <c r="BP23" s="688"/>
      <c r="BQ23" s="688"/>
      <c r="BR23" s="688"/>
      <c r="BS23" s="694" t="s">
        <v>240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164984</v>
      </c>
      <c r="S24" s="686"/>
      <c r="T24" s="686"/>
      <c r="U24" s="686"/>
      <c r="V24" s="686"/>
      <c r="W24" s="686"/>
      <c r="X24" s="686"/>
      <c r="Y24" s="687"/>
      <c r="Z24" s="688">
        <v>1.2</v>
      </c>
      <c r="AA24" s="688"/>
      <c r="AB24" s="688"/>
      <c r="AC24" s="688"/>
      <c r="AD24" s="689" t="s">
        <v>147</v>
      </c>
      <c r="AE24" s="689"/>
      <c r="AF24" s="689"/>
      <c r="AG24" s="689"/>
      <c r="AH24" s="689"/>
      <c r="AI24" s="689"/>
      <c r="AJ24" s="689"/>
      <c r="AK24" s="689"/>
      <c r="AL24" s="690" t="s">
        <v>240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240</v>
      </c>
      <c r="BP24" s="688"/>
      <c r="BQ24" s="688"/>
      <c r="BR24" s="688"/>
      <c r="BS24" s="694" t="s">
        <v>147</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4875965</v>
      </c>
      <c r="CS24" s="675"/>
      <c r="CT24" s="675"/>
      <c r="CU24" s="675"/>
      <c r="CV24" s="675"/>
      <c r="CW24" s="675"/>
      <c r="CX24" s="675"/>
      <c r="CY24" s="676"/>
      <c r="CZ24" s="679">
        <v>35.5</v>
      </c>
      <c r="DA24" s="680"/>
      <c r="DB24" s="680"/>
      <c r="DC24" s="699"/>
      <c r="DD24" s="724">
        <v>3252148</v>
      </c>
      <c r="DE24" s="675"/>
      <c r="DF24" s="675"/>
      <c r="DG24" s="675"/>
      <c r="DH24" s="675"/>
      <c r="DI24" s="675"/>
      <c r="DJ24" s="675"/>
      <c r="DK24" s="676"/>
      <c r="DL24" s="724">
        <v>3201795</v>
      </c>
      <c r="DM24" s="675"/>
      <c r="DN24" s="675"/>
      <c r="DO24" s="675"/>
      <c r="DP24" s="675"/>
      <c r="DQ24" s="675"/>
      <c r="DR24" s="675"/>
      <c r="DS24" s="675"/>
      <c r="DT24" s="675"/>
      <c r="DU24" s="675"/>
      <c r="DV24" s="676"/>
      <c r="DW24" s="679">
        <v>53.9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1918450</v>
      </c>
      <c r="CS25" s="721"/>
      <c r="CT25" s="721"/>
      <c r="CU25" s="721"/>
      <c r="CV25" s="721"/>
      <c r="CW25" s="721"/>
      <c r="CX25" s="721"/>
      <c r="CY25" s="722"/>
      <c r="CZ25" s="690">
        <v>14</v>
      </c>
      <c r="DA25" s="719"/>
      <c r="DB25" s="719"/>
      <c r="DC25" s="723"/>
      <c r="DD25" s="694">
        <v>1816915</v>
      </c>
      <c r="DE25" s="721"/>
      <c r="DF25" s="721"/>
      <c r="DG25" s="721"/>
      <c r="DH25" s="721"/>
      <c r="DI25" s="721"/>
      <c r="DJ25" s="721"/>
      <c r="DK25" s="722"/>
      <c r="DL25" s="694">
        <v>1785072</v>
      </c>
      <c r="DM25" s="721"/>
      <c r="DN25" s="721"/>
      <c r="DO25" s="721"/>
      <c r="DP25" s="721"/>
      <c r="DQ25" s="721"/>
      <c r="DR25" s="721"/>
      <c r="DS25" s="721"/>
      <c r="DT25" s="721"/>
      <c r="DU25" s="721"/>
      <c r="DV25" s="722"/>
      <c r="DW25" s="690">
        <v>30</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5826379</v>
      </c>
      <c r="S26" s="686"/>
      <c r="T26" s="686"/>
      <c r="U26" s="686"/>
      <c r="V26" s="686"/>
      <c r="W26" s="686"/>
      <c r="X26" s="686"/>
      <c r="Y26" s="687"/>
      <c r="Z26" s="688">
        <v>41.2</v>
      </c>
      <c r="AA26" s="688"/>
      <c r="AB26" s="688"/>
      <c r="AC26" s="688"/>
      <c r="AD26" s="689">
        <v>5661395</v>
      </c>
      <c r="AE26" s="689"/>
      <c r="AF26" s="689"/>
      <c r="AG26" s="689"/>
      <c r="AH26" s="689"/>
      <c r="AI26" s="689"/>
      <c r="AJ26" s="689"/>
      <c r="AK26" s="689"/>
      <c r="AL26" s="690">
        <v>99.8</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240</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1063584</v>
      </c>
      <c r="CS26" s="686"/>
      <c r="CT26" s="686"/>
      <c r="CU26" s="686"/>
      <c r="CV26" s="686"/>
      <c r="CW26" s="686"/>
      <c r="CX26" s="686"/>
      <c r="CY26" s="687"/>
      <c r="CZ26" s="690">
        <v>7.7</v>
      </c>
      <c r="DA26" s="719"/>
      <c r="DB26" s="719"/>
      <c r="DC26" s="723"/>
      <c r="DD26" s="694">
        <v>986819</v>
      </c>
      <c r="DE26" s="686"/>
      <c r="DF26" s="686"/>
      <c r="DG26" s="686"/>
      <c r="DH26" s="686"/>
      <c r="DI26" s="686"/>
      <c r="DJ26" s="686"/>
      <c r="DK26" s="687"/>
      <c r="DL26" s="694" t="s">
        <v>129</v>
      </c>
      <c r="DM26" s="686"/>
      <c r="DN26" s="686"/>
      <c r="DO26" s="686"/>
      <c r="DP26" s="686"/>
      <c r="DQ26" s="686"/>
      <c r="DR26" s="686"/>
      <c r="DS26" s="686"/>
      <c r="DT26" s="686"/>
      <c r="DU26" s="686"/>
      <c r="DV26" s="687"/>
      <c r="DW26" s="690" t="s">
        <v>240</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2696</v>
      </c>
      <c r="S27" s="686"/>
      <c r="T27" s="686"/>
      <c r="U27" s="686"/>
      <c r="V27" s="686"/>
      <c r="W27" s="686"/>
      <c r="X27" s="686"/>
      <c r="Y27" s="687"/>
      <c r="Z27" s="688">
        <v>0</v>
      </c>
      <c r="AA27" s="688"/>
      <c r="AB27" s="688"/>
      <c r="AC27" s="688"/>
      <c r="AD27" s="689">
        <v>2696</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2639467</v>
      </c>
      <c r="BH27" s="686"/>
      <c r="BI27" s="686"/>
      <c r="BJ27" s="686"/>
      <c r="BK27" s="686"/>
      <c r="BL27" s="686"/>
      <c r="BM27" s="686"/>
      <c r="BN27" s="687"/>
      <c r="BO27" s="688">
        <v>100</v>
      </c>
      <c r="BP27" s="688"/>
      <c r="BQ27" s="688"/>
      <c r="BR27" s="688"/>
      <c r="BS27" s="694">
        <v>14704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2187737</v>
      </c>
      <c r="CS27" s="721"/>
      <c r="CT27" s="721"/>
      <c r="CU27" s="721"/>
      <c r="CV27" s="721"/>
      <c r="CW27" s="721"/>
      <c r="CX27" s="721"/>
      <c r="CY27" s="722"/>
      <c r="CZ27" s="690">
        <v>15.9</v>
      </c>
      <c r="DA27" s="719"/>
      <c r="DB27" s="719"/>
      <c r="DC27" s="723"/>
      <c r="DD27" s="694">
        <v>666276</v>
      </c>
      <c r="DE27" s="721"/>
      <c r="DF27" s="721"/>
      <c r="DG27" s="721"/>
      <c r="DH27" s="721"/>
      <c r="DI27" s="721"/>
      <c r="DJ27" s="721"/>
      <c r="DK27" s="722"/>
      <c r="DL27" s="694">
        <v>647766</v>
      </c>
      <c r="DM27" s="721"/>
      <c r="DN27" s="721"/>
      <c r="DO27" s="721"/>
      <c r="DP27" s="721"/>
      <c r="DQ27" s="721"/>
      <c r="DR27" s="721"/>
      <c r="DS27" s="721"/>
      <c r="DT27" s="721"/>
      <c r="DU27" s="721"/>
      <c r="DV27" s="722"/>
      <c r="DW27" s="690">
        <v>10.9</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48143</v>
      </c>
      <c r="S28" s="686"/>
      <c r="T28" s="686"/>
      <c r="U28" s="686"/>
      <c r="V28" s="686"/>
      <c r="W28" s="686"/>
      <c r="X28" s="686"/>
      <c r="Y28" s="687"/>
      <c r="Z28" s="688">
        <v>0.3</v>
      </c>
      <c r="AA28" s="688"/>
      <c r="AB28" s="688"/>
      <c r="AC28" s="688"/>
      <c r="AD28" s="689" t="s">
        <v>147</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769778</v>
      </c>
      <c r="CS28" s="686"/>
      <c r="CT28" s="686"/>
      <c r="CU28" s="686"/>
      <c r="CV28" s="686"/>
      <c r="CW28" s="686"/>
      <c r="CX28" s="686"/>
      <c r="CY28" s="687"/>
      <c r="CZ28" s="690">
        <v>5.6</v>
      </c>
      <c r="DA28" s="719"/>
      <c r="DB28" s="719"/>
      <c r="DC28" s="723"/>
      <c r="DD28" s="694">
        <v>768957</v>
      </c>
      <c r="DE28" s="686"/>
      <c r="DF28" s="686"/>
      <c r="DG28" s="686"/>
      <c r="DH28" s="686"/>
      <c r="DI28" s="686"/>
      <c r="DJ28" s="686"/>
      <c r="DK28" s="687"/>
      <c r="DL28" s="694">
        <v>768957</v>
      </c>
      <c r="DM28" s="686"/>
      <c r="DN28" s="686"/>
      <c r="DO28" s="686"/>
      <c r="DP28" s="686"/>
      <c r="DQ28" s="686"/>
      <c r="DR28" s="686"/>
      <c r="DS28" s="686"/>
      <c r="DT28" s="686"/>
      <c r="DU28" s="686"/>
      <c r="DV28" s="687"/>
      <c r="DW28" s="690">
        <v>12.9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42703</v>
      </c>
      <c r="S29" s="686"/>
      <c r="T29" s="686"/>
      <c r="U29" s="686"/>
      <c r="V29" s="686"/>
      <c r="W29" s="686"/>
      <c r="X29" s="686"/>
      <c r="Y29" s="687"/>
      <c r="Z29" s="688">
        <v>0.3</v>
      </c>
      <c r="AA29" s="688"/>
      <c r="AB29" s="688"/>
      <c r="AC29" s="688"/>
      <c r="AD29" s="689" t="s">
        <v>240</v>
      </c>
      <c r="AE29" s="689"/>
      <c r="AF29" s="689"/>
      <c r="AG29" s="689"/>
      <c r="AH29" s="689"/>
      <c r="AI29" s="689"/>
      <c r="AJ29" s="689"/>
      <c r="AK29" s="689"/>
      <c r="AL29" s="690" t="s">
        <v>147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769357</v>
      </c>
      <c r="CS29" s="721"/>
      <c r="CT29" s="721"/>
      <c r="CU29" s="721"/>
      <c r="CV29" s="721"/>
      <c r="CW29" s="721"/>
      <c r="CX29" s="721"/>
      <c r="CY29" s="722"/>
      <c r="CZ29" s="690">
        <v>5.6</v>
      </c>
      <c r="DA29" s="719"/>
      <c r="DB29" s="719"/>
      <c r="DC29" s="723"/>
      <c r="DD29" s="694">
        <v>768536</v>
      </c>
      <c r="DE29" s="721"/>
      <c r="DF29" s="721"/>
      <c r="DG29" s="721"/>
      <c r="DH29" s="721"/>
      <c r="DI29" s="721"/>
      <c r="DJ29" s="721"/>
      <c r="DK29" s="722"/>
      <c r="DL29" s="694">
        <v>768536</v>
      </c>
      <c r="DM29" s="721"/>
      <c r="DN29" s="721"/>
      <c r="DO29" s="721"/>
      <c r="DP29" s="721"/>
      <c r="DQ29" s="721"/>
      <c r="DR29" s="721"/>
      <c r="DS29" s="721"/>
      <c r="DT29" s="721"/>
      <c r="DU29" s="721"/>
      <c r="DV29" s="722"/>
      <c r="DW29" s="690">
        <v>12.9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37974</v>
      </c>
      <c r="S30" s="686"/>
      <c r="T30" s="686"/>
      <c r="U30" s="686"/>
      <c r="V30" s="686"/>
      <c r="W30" s="686"/>
      <c r="X30" s="686"/>
      <c r="Y30" s="687"/>
      <c r="Z30" s="688">
        <v>0.3</v>
      </c>
      <c r="AA30" s="688"/>
      <c r="AB30" s="688"/>
      <c r="AC30" s="688"/>
      <c r="AD30" s="689" t="s">
        <v>240</v>
      </c>
      <c r="AE30" s="689"/>
      <c r="AF30" s="689"/>
      <c r="AG30" s="689"/>
      <c r="AH30" s="689"/>
      <c r="AI30" s="689"/>
      <c r="AJ30" s="689"/>
      <c r="AK30" s="689"/>
      <c r="AL30" s="690" t="s">
        <v>240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750807</v>
      </c>
      <c r="CS30" s="686"/>
      <c r="CT30" s="686"/>
      <c r="CU30" s="686"/>
      <c r="CV30" s="686"/>
      <c r="CW30" s="686"/>
      <c r="CX30" s="686"/>
      <c r="CY30" s="687"/>
      <c r="CZ30" s="690">
        <v>5.5</v>
      </c>
      <c r="DA30" s="719"/>
      <c r="DB30" s="719"/>
      <c r="DC30" s="723"/>
      <c r="DD30" s="694">
        <v>750022</v>
      </c>
      <c r="DE30" s="686"/>
      <c r="DF30" s="686"/>
      <c r="DG30" s="686"/>
      <c r="DH30" s="686"/>
      <c r="DI30" s="686"/>
      <c r="DJ30" s="686"/>
      <c r="DK30" s="687"/>
      <c r="DL30" s="694">
        <v>750022</v>
      </c>
      <c r="DM30" s="686"/>
      <c r="DN30" s="686"/>
      <c r="DO30" s="686"/>
      <c r="DP30" s="686"/>
      <c r="DQ30" s="686"/>
      <c r="DR30" s="686"/>
      <c r="DS30" s="686"/>
      <c r="DT30" s="686"/>
      <c r="DU30" s="686"/>
      <c r="DV30" s="687"/>
      <c r="DW30" s="690">
        <v>12.6</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4456403</v>
      </c>
      <c r="S31" s="686"/>
      <c r="T31" s="686"/>
      <c r="U31" s="686"/>
      <c r="V31" s="686"/>
      <c r="W31" s="686"/>
      <c r="X31" s="686"/>
      <c r="Y31" s="687"/>
      <c r="Z31" s="688">
        <v>31.5</v>
      </c>
      <c r="AA31" s="688"/>
      <c r="AB31" s="688"/>
      <c r="AC31" s="688"/>
      <c r="AD31" s="689" t="s">
        <v>129</v>
      </c>
      <c r="AE31" s="689"/>
      <c r="AF31" s="689"/>
      <c r="AG31" s="689"/>
      <c r="AH31" s="689"/>
      <c r="AI31" s="689"/>
      <c r="AJ31" s="689"/>
      <c r="AK31" s="689"/>
      <c r="AL31" s="690" t="s">
        <v>240</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98.9</v>
      </c>
      <c r="BH31" s="740"/>
      <c r="BI31" s="740"/>
      <c r="BJ31" s="740"/>
      <c r="BK31" s="740"/>
      <c r="BL31" s="740"/>
      <c r="BM31" s="680">
        <v>96.8</v>
      </c>
      <c r="BN31" s="740"/>
      <c r="BO31" s="740"/>
      <c r="BP31" s="740"/>
      <c r="BQ31" s="741"/>
      <c r="BR31" s="753">
        <v>99.1</v>
      </c>
      <c r="BS31" s="740"/>
      <c r="BT31" s="740"/>
      <c r="BU31" s="740"/>
      <c r="BV31" s="740"/>
      <c r="BW31" s="740"/>
      <c r="BX31" s="680">
        <v>96.8</v>
      </c>
      <c r="BY31" s="740"/>
      <c r="BZ31" s="740"/>
      <c r="CA31" s="740"/>
      <c r="CB31" s="741"/>
      <c r="CD31" s="727"/>
      <c r="CE31" s="728"/>
      <c r="CF31" s="700" t="s">
        <v>314</v>
      </c>
      <c r="CG31" s="701"/>
      <c r="CH31" s="701"/>
      <c r="CI31" s="701"/>
      <c r="CJ31" s="701"/>
      <c r="CK31" s="701"/>
      <c r="CL31" s="701"/>
      <c r="CM31" s="701"/>
      <c r="CN31" s="701"/>
      <c r="CO31" s="701"/>
      <c r="CP31" s="701"/>
      <c r="CQ31" s="702"/>
      <c r="CR31" s="685">
        <v>18550</v>
      </c>
      <c r="CS31" s="721"/>
      <c r="CT31" s="721"/>
      <c r="CU31" s="721"/>
      <c r="CV31" s="721"/>
      <c r="CW31" s="721"/>
      <c r="CX31" s="721"/>
      <c r="CY31" s="722"/>
      <c r="CZ31" s="690">
        <v>0.1</v>
      </c>
      <c r="DA31" s="719"/>
      <c r="DB31" s="719"/>
      <c r="DC31" s="723"/>
      <c r="DD31" s="694">
        <v>18514</v>
      </c>
      <c r="DE31" s="721"/>
      <c r="DF31" s="721"/>
      <c r="DG31" s="721"/>
      <c r="DH31" s="721"/>
      <c r="DI31" s="721"/>
      <c r="DJ31" s="721"/>
      <c r="DK31" s="722"/>
      <c r="DL31" s="694">
        <v>18514</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240</v>
      </c>
      <c r="S32" s="686"/>
      <c r="T32" s="686"/>
      <c r="U32" s="686"/>
      <c r="V32" s="686"/>
      <c r="W32" s="686"/>
      <c r="X32" s="686"/>
      <c r="Y32" s="687"/>
      <c r="Z32" s="688" t="s">
        <v>240</v>
      </c>
      <c r="AA32" s="688"/>
      <c r="AB32" s="688"/>
      <c r="AC32" s="688"/>
      <c r="AD32" s="689" t="s">
        <v>147</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98.1</v>
      </c>
      <c r="BN32" s="751"/>
      <c r="BO32" s="751"/>
      <c r="BP32" s="751"/>
      <c r="BQ32" s="752"/>
      <c r="BR32" s="754">
        <v>99.4</v>
      </c>
      <c r="BS32" s="721"/>
      <c r="BT32" s="721"/>
      <c r="BU32" s="721"/>
      <c r="BV32" s="721"/>
      <c r="BW32" s="721"/>
      <c r="BX32" s="691">
        <v>98</v>
      </c>
      <c r="BY32" s="751"/>
      <c r="BZ32" s="751"/>
      <c r="CA32" s="751"/>
      <c r="CB32" s="752"/>
      <c r="CD32" s="729"/>
      <c r="CE32" s="730"/>
      <c r="CF32" s="700" t="s">
        <v>318</v>
      </c>
      <c r="CG32" s="701"/>
      <c r="CH32" s="701"/>
      <c r="CI32" s="701"/>
      <c r="CJ32" s="701"/>
      <c r="CK32" s="701"/>
      <c r="CL32" s="701"/>
      <c r="CM32" s="701"/>
      <c r="CN32" s="701"/>
      <c r="CO32" s="701"/>
      <c r="CP32" s="701"/>
      <c r="CQ32" s="702"/>
      <c r="CR32" s="685">
        <v>421</v>
      </c>
      <c r="CS32" s="686"/>
      <c r="CT32" s="686"/>
      <c r="CU32" s="686"/>
      <c r="CV32" s="686"/>
      <c r="CW32" s="686"/>
      <c r="CX32" s="686"/>
      <c r="CY32" s="687"/>
      <c r="CZ32" s="690">
        <v>0</v>
      </c>
      <c r="DA32" s="719"/>
      <c r="DB32" s="719"/>
      <c r="DC32" s="723"/>
      <c r="DD32" s="694">
        <v>421</v>
      </c>
      <c r="DE32" s="686"/>
      <c r="DF32" s="686"/>
      <c r="DG32" s="686"/>
      <c r="DH32" s="686"/>
      <c r="DI32" s="686"/>
      <c r="DJ32" s="686"/>
      <c r="DK32" s="687"/>
      <c r="DL32" s="694">
        <v>421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844492</v>
      </c>
      <c r="S33" s="686"/>
      <c r="T33" s="686"/>
      <c r="U33" s="686"/>
      <c r="V33" s="686"/>
      <c r="W33" s="686"/>
      <c r="X33" s="686"/>
      <c r="Y33" s="687"/>
      <c r="Z33" s="688">
        <v>6</v>
      </c>
      <c r="AA33" s="688"/>
      <c r="AB33" s="688"/>
      <c r="AC33" s="688"/>
      <c r="AD33" s="689" t="s">
        <v>240</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98.3</v>
      </c>
      <c r="BH33" s="756"/>
      <c r="BI33" s="756"/>
      <c r="BJ33" s="756"/>
      <c r="BK33" s="756"/>
      <c r="BL33" s="756"/>
      <c r="BM33" s="757">
        <v>95.2</v>
      </c>
      <c r="BN33" s="756"/>
      <c r="BO33" s="756"/>
      <c r="BP33" s="756"/>
      <c r="BQ33" s="758"/>
      <c r="BR33" s="755">
        <v>98.7</v>
      </c>
      <c r="BS33" s="756"/>
      <c r="BT33" s="756"/>
      <c r="BU33" s="756"/>
      <c r="BV33" s="756"/>
      <c r="BW33" s="756"/>
      <c r="BX33" s="757">
        <v>95.3</v>
      </c>
      <c r="BY33" s="756"/>
      <c r="BZ33" s="756"/>
      <c r="CA33" s="756"/>
      <c r="CB33" s="758"/>
      <c r="CD33" s="700" t="s">
        <v>321</v>
      </c>
      <c r="CE33" s="701"/>
      <c r="CF33" s="701"/>
      <c r="CG33" s="701"/>
      <c r="CH33" s="701"/>
      <c r="CI33" s="701"/>
      <c r="CJ33" s="701"/>
      <c r="CK33" s="701"/>
      <c r="CL33" s="701"/>
      <c r="CM33" s="701"/>
      <c r="CN33" s="701"/>
      <c r="CO33" s="701"/>
      <c r="CP33" s="701"/>
      <c r="CQ33" s="702"/>
      <c r="CR33" s="685">
        <v>6460664</v>
      </c>
      <c r="CS33" s="721"/>
      <c r="CT33" s="721"/>
      <c r="CU33" s="721"/>
      <c r="CV33" s="721"/>
      <c r="CW33" s="721"/>
      <c r="CX33" s="721"/>
      <c r="CY33" s="722"/>
      <c r="CZ33" s="690">
        <v>47</v>
      </c>
      <c r="DA33" s="719"/>
      <c r="DB33" s="719"/>
      <c r="DC33" s="723"/>
      <c r="DD33" s="694">
        <v>3180153</v>
      </c>
      <c r="DE33" s="721"/>
      <c r="DF33" s="721"/>
      <c r="DG33" s="721"/>
      <c r="DH33" s="721"/>
      <c r="DI33" s="721"/>
      <c r="DJ33" s="721"/>
      <c r="DK33" s="722"/>
      <c r="DL33" s="694">
        <v>2256639</v>
      </c>
      <c r="DM33" s="721"/>
      <c r="DN33" s="721"/>
      <c r="DO33" s="721"/>
      <c r="DP33" s="721"/>
      <c r="DQ33" s="721"/>
      <c r="DR33" s="721"/>
      <c r="DS33" s="721"/>
      <c r="DT33" s="721"/>
      <c r="DU33" s="721"/>
      <c r="DV33" s="722"/>
      <c r="DW33" s="690">
        <v>38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95148</v>
      </c>
      <c r="S34" s="686"/>
      <c r="T34" s="686"/>
      <c r="U34" s="686"/>
      <c r="V34" s="686"/>
      <c r="W34" s="686"/>
      <c r="X34" s="686"/>
      <c r="Y34" s="687"/>
      <c r="Z34" s="688">
        <v>0.7</v>
      </c>
      <c r="AA34" s="688"/>
      <c r="AB34" s="688"/>
      <c r="AC34" s="688"/>
      <c r="AD34" s="689">
        <v>1677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1580376</v>
      </c>
      <c r="CS34" s="686"/>
      <c r="CT34" s="686"/>
      <c r="CU34" s="686"/>
      <c r="CV34" s="686"/>
      <c r="CW34" s="686"/>
      <c r="CX34" s="686"/>
      <c r="CY34" s="687"/>
      <c r="CZ34" s="690">
        <v>11.5</v>
      </c>
      <c r="DA34" s="719"/>
      <c r="DB34" s="719"/>
      <c r="DC34" s="723"/>
      <c r="DD34" s="694">
        <v>1282270</v>
      </c>
      <c r="DE34" s="686"/>
      <c r="DF34" s="686"/>
      <c r="DG34" s="686"/>
      <c r="DH34" s="686"/>
      <c r="DI34" s="686"/>
      <c r="DJ34" s="686"/>
      <c r="DK34" s="687"/>
      <c r="DL34" s="694">
        <v>792968</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47341</v>
      </c>
      <c r="S35" s="686"/>
      <c r="T35" s="686"/>
      <c r="U35" s="686"/>
      <c r="V35" s="686"/>
      <c r="W35" s="686"/>
      <c r="X35" s="686"/>
      <c r="Y35" s="687"/>
      <c r="Z35" s="688">
        <v>0.3</v>
      </c>
      <c r="AA35" s="688"/>
      <c r="AB35" s="688"/>
      <c r="AC35" s="688"/>
      <c r="AD35" s="689" t="s">
        <v>240</v>
      </c>
      <c r="AE35" s="689"/>
      <c r="AF35" s="689"/>
      <c r="AG35" s="689"/>
      <c r="AH35" s="689"/>
      <c r="AI35" s="689"/>
      <c r="AJ35" s="689"/>
      <c r="AK35" s="689"/>
      <c r="AL35" s="690" t="s">
        <v>240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146014</v>
      </c>
      <c r="CS35" s="721"/>
      <c r="CT35" s="721"/>
      <c r="CU35" s="721"/>
      <c r="CV35" s="721"/>
      <c r="CW35" s="721"/>
      <c r="CX35" s="721"/>
      <c r="CY35" s="722"/>
      <c r="CZ35" s="690">
        <v>1.1000000000000001</v>
      </c>
      <c r="DA35" s="719"/>
      <c r="DB35" s="719"/>
      <c r="DC35" s="723"/>
      <c r="DD35" s="694">
        <v>121341</v>
      </c>
      <c r="DE35" s="721"/>
      <c r="DF35" s="721"/>
      <c r="DG35" s="721"/>
      <c r="DH35" s="721"/>
      <c r="DI35" s="721"/>
      <c r="DJ35" s="721"/>
      <c r="DK35" s="722"/>
      <c r="DL35" s="694">
        <v>121341</v>
      </c>
      <c r="DM35" s="721"/>
      <c r="DN35" s="721"/>
      <c r="DO35" s="721"/>
      <c r="DP35" s="721"/>
      <c r="DQ35" s="721"/>
      <c r="DR35" s="721"/>
      <c r="DS35" s="721"/>
      <c r="DT35" s="721"/>
      <c r="DU35" s="721"/>
      <c r="DV35" s="722"/>
      <c r="DW35" s="690">
        <v>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775483</v>
      </c>
      <c r="S36" s="686"/>
      <c r="T36" s="686"/>
      <c r="U36" s="686"/>
      <c r="V36" s="686"/>
      <c r="W36" s="686"/>
      <c r="X36" s="686"/>
      <c r="Y36" s="687"/>
      <c r="Z36" s="688">
        <v>5.5</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1161593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126921</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3399104</v>
      </c>
      <c r="CS36" s="686"/>
      <c r="CT36" s="686"/>
      <c r="CU36" s="686"/>
      <c r="CV36" s="686"/>
      <c r="CW36" s="686"/>
      <c r="CX36" s="686"/>
      <c r="CY36" s="687"/>
      <c r="CZ36" s="690">
        <v>24.7</v>
      </c>
      <c r="DA36" s="719"/>
      <c r="DB36" s="719"/>
      <c r="DC36" s="723"/>
      <c r="DD36" s="694">
        <v>661347</v>
      </c>
      <c r="DE36" s="686"/>
      <c r="DF36" s="686"/>
      <c r="DG36" s="686"/>
      <c r="DH36" s="686"/>
      <c r="DI36" s="686"/>
      <c r="DJ36" s="686"/>
      <c r="DK36" s="687"/>
      <c r="DL36" s="694">
        <v>444292</v>
      </c>
      <c r="DM36" s="686"/>
      <c r="DN36" s="686"/>
      <c r="DO36" s="686"/>
      <c r="DP36" s="686"/>
      <c r="DQ36" s="686"/>
      <c r="DR36" s="686"/>
      <c r="DS36" s="686"/>
      <c r="DT36" s="686"/>
      <c r="DU36" s="686"/>
      <c r="DV36" s="687"/>
      <c r="DW36" s="690">
        <v>7.5</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464962</v>
      </c>
      <c r="S37" s="686"/>
      <c r="T37" s="686"/>
      <c r="U37" s="686"/>
      <c r="V37" s="686"/>
      <c r="W37" s="686"/>
      <c r="X37" s="686"/>
      <c r="Y37" s="687"/>
      <c r="Z37" s="688">
        <v>3.3</v>
      </c>
      <c r="AA37" s="688"/>
      <c r="AB37" s="688"/>
      <c r="AC37" s="688"/>
      <c r="AD37" s="689" t="s">
        <v>240</v>
      </c>
      <c r="AE37" s="689"/>
      <c r="AF37" s="689"/>
      <c r="AG37" s="689"/>
      <c r="AH37" s="689"/>
      <c r="AI37" s="689"/>
      <c r="AJ37" s="689"/>
      <c r="AK37" s="689"/>
      <c r="AL37" s="690" t="s">
        <v>240</v>
      </c>
      <c r="AM37" s="691"/>
      <c r="AN37" s="691"/>
      <c r="AO37" s="692"/>
      <c r="AQ37" s="763" t="s">
        <v>333</v>
      </c>
      <c r="AR37" s="764"/>
      <c r="AS37" s="764"/>
      <c r="AT37" s="764"/>
      <c r="AU37" s="764"/>
      <c r="AV37" s="764"/>
      <c r="AW37" s="764"/>
      <c r="AX37" s="764"/>
      <c r="AY37" s="765"/>
      <c r="AZ37" s="685">
        <v>8496</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94452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330669</v>
      </c>
      <c r="CS37" s="721"/>
      <c r="CT37" s="721"/>
      <c r="CU37" s="721"/>
      <c r="CV37" s="721"/>
      <c r="CW37" s="721"/>
      <c r="CX37" s="721"/>
      <c r="CY37" s="722"/>
      <c r="CZ37" s="690">
        <v>2.4</v>
      </c>
      <c r="DA37" s="719"/>
      <c r="DB37" s="719"/>
      <c r="DC37" s="723"/>
      <c r="DD37" s="694">
        <v>330669</v>
      </c>
      <c r="DE37" s="721"/>
      <c r="DF37" s="721"/>
      <c r="DG37" s="721"/>
      <c r="DH37" s="721"/>
      <c r="DI37" s="721"/>
      <c r="DJ37" s="721"/>
      <c r="DK37" s="722"/>
      <c r="DL37" s="694">
        <v>330669</v>
      </c>
      <c r="DM37" s="721"/>
      <c r="DN37" s="721"/>
      <c r="DO37" s="721"/>
      <c r="DP37" s="721"/>
      <c r="DQ37" s="721"/>
      <c r="DR37" s="721"/>
      <c r="DS37" s="721"/>
      <c r="DT37" s="721"/>
      <c r="DU37" s="721"/>
      <c r="DV37" s="722"/>
      <c r="DW37" s="690">
        <v>5.6</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49286</v>
      </c>
      <c r="S38" s="686"/>
      <c r="T38" s="686"/>
      <c r="U38" s="686"/>
      <c r="V38" s="686"/>
      <c r="W38" s="686"/>
      <c r="X38" s="686"/>
      <c r="Y38" s="687"/>
      <c r="Z38" s="688">
        <v>0.3</v>
      </c>
      <c r="AA38" s="688"/>
      <c r="AB38" s="688"/>
      <c r="AC38" s="688"/>
      <c r="AD38" s="689">
        <v>8132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t="s">
        <v>240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3286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1153097</v>
      </c>
      <c r="CS38" s="686"/>
      <c r="CT38" s="686"/>
      <c r="CU38" s="686"/>
      <c r="CV38" s="686"/>
      <c r="CW38" s="686"/>
      <c r="CX38" s="686"/>
      <c r="CY38" s="687"/>
      <c r="CZ38" s="690">
        <v>8.4</v>
      </c>
      <c r="DA38" s="719"/>
      <c r="DB38" s="719"/>
      <c r="DC38" s="723"/>
      <c r="DD38" s="694">
        <v>933565</v>
      </c>
      <c r="DE38" s="686"/>
      <c r="DF38" s="686"/>
      <c r="DG38" s="686"/>
      <c r="DH38" s="686"/>
      <c r="DI38" s="686"/>
      <c r="DJ38" s="686"/>
      <c r="DK38" s="687"/>
      <c r="DL38" s="694">
        <v>898038</v>
      </c>
      <c r="DM38" s="686"/>
      <c r="DN38" s="686"/>
      <c r="DO38" s="686"/>
      <c r="DP38" s="686"/>
      <c r="DQ38" s="686"/>
      <c r="DR38" s="686"/>
      <c r="DS38" s="686"/>
      <c r="DT38" s="686"/>
      <c r="DU38" s="686"/>
      <c r="DV38" s="687"/>
      <c r="DW38" s="690">
        <v>15.1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1459654</v>
      </c>
      <c r="S39" s="686"/>
      <c r="T39" s="686"/>
      <c r="U39" s="686"/>
      <c r="V39" s="686"/>
      <c r="W39" s="686"/>
      <c r="X39" s="686"/>
      <c r="Y39" s="687"/>
      <c r="Z39" s="688">
        <v>10.3</v>
      </c>
      <c r="AA39" s="688"/>
      <c r="AB39" s="688"/>
      <c r="AC39" s="688"/>
      <c r="AD39" s="689" t="s">
        <v>147</v>
      </c>
      <c r="AE39" s="689"/>
      <c r="AF39" s="689"/>
      <c r="AG39" s="689"/>
      <c r="AH39" s="689"/>
      <c r="AI39" s="689"/>
      <c r="AJ39" s="689"/>
      <c r="AK39" s="689"/>
      <c r="AL39" s="690" t="s">
        <v>147</v>
      </c>
      <c r="AM39" s="691"/>
      <c r="AN39" s="691"/>
      <c r="AO39" s="692"/>
      <c r="AQ39" s="763" t="s">
        <v>341</v>
      </c>
      <c r="AR39" s="764"/>
      <c r="AS39" s="764"/>
      <c r="AT39" s="764"/>
      <c r="AU39" s="764"/>
      <c r="AV39" s="764"/>
      <c r="AW39" s="764"/>
      <c r="AX39" s="764"/>
      <c r="AY39" s="765"/>
      <c r="AZ39" s="685" t="s">
        <v>240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5184</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182073</v>
      </c>
      <c r="CS39" s="721"/>
      <c r="CT39" s="721"/>
      <c r="CU39" s="721"/>
      <c r="CV39" s="721"/>
      <c r="CW39" s="721"/>
      <c r="CX39" s="721"/>
      <c r="CY39" s="722"/>
      <c r="CZ39" s="690">
        <v>1.3</v>
      </c>
      <c r="DA39" s="719"/>
      <c r="DB39" s="719"/>
      <c r="DC39" s="723"/>
      <c r="DD39" s="694">
        <v>181630</v>
      </c>
      <c r="DE39" s="721"/>
      <c r="DF39" s="721"/>
      <c r="DG39" s="721"/>
      <c r="DH39" s="721"/>
      <c r="DI39" s="721"/>
      <c r="DJ39" s="721"/>
      <c r="DK39" s="722"/>
      <c r="DL39" s="694" t="s">
        <v>240</v>
      </c>
      <c r="DM39" s="721"/>
      <c r="DN39" s="721"/>
      <c r="DO39" s="721"/>
      <c r="DP39" s="721"/>
      <c r="DQ39" s="721"/>
      <c r="DR39" s="721"/>
      <c r="DS39" s="721"/>
      <c r="DT39" s="721"/>
      <c r="DU39" s="721"/>
      <c r="DV39" s="722"/>
      <c r="DW39" s="690" t="s">
        <v>147</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147</v>
      </c>
      <c r="AA40" s="688"/>
      <c r="AB40" s="688"/>
      <c r="AC40" s="688"/>
      <c r="AD40" s="689" t="s">
        <v>129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240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240</v>
      </c>
      <c r="CS40" s="686"/>
      <c r="CT40" s="686"/>
      <c r="CU40" s="686"/>
      <c r="CV40" s="686"/>
      <c r="CW40" s="686"/>
      <c r="CX40" s="686"/>
      <c r="CY40" s="687"/>
      <c r="CZ40" s="690" t="s">
        <v>240</v>
      </c>
      <c r="DA40" s="719"/>
      <c r="DB40" s="719"/>
      <c r="DC40" s="723"/>
      <c r="DD40" s="694" t="s">
        <v>147</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147</v>
      </c>
      <c r="AA41" s="688"/>
      <c r="AB41" s="688"/>
      <c r="AC41" s="688"/>
      <c r="AD41" s="689" t="s">
        <v>240</v>
      </c>
      <c r="AE41" s="689"/>
      <c r="AF41" s="689"/>
      <c r="AG41" s="689"/>
      <c r="AH41" s="689"/>
      <c r="AI41" s="689"/>
      <c r="AJ41" s="689"/>
      <c r="AK41" s="689"/>
      <c r="AL41" s="690" t="s">
        <v>240</v>
      </c>
      <c r="AM41" s="691"/>
      <c r="AN41" s="691"/>
      <c r="AO41" s="692"/>
      <c r="AQ41" s="763" t="s">
        <v>350</v>
      </c>
      <c r="AR41" s="764"/>
      <c r="AS41" s="764"/>
      <c r="AT41" s="764"/>
      <c r="AU41" s="764"/>
      <c r="AV41" s="764"/>
      <c r="AW41" s="764"/>
      <c r="AX41" s="764"/>
      <c r="AY41" s="765"/>
      <c r="AZ41" s="685">
        <v>219627</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129</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147</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270559</v>
      </c>
      <c r="S42" s="686"/>
      <c r="T42" s="686"/>
      <c r="U42" s="686"/>
      <c r="V42" s="686"/>
      <c r="W42" s="686"/>
      <c r="X42" s="686"/>
      <c r="Y42" s="687"/>
      <c r="Z42" s="688">
        <v>1.9</v>
      </c>
      <c r="AA42" s="688"/>
      <c r="AB42" s="688"/>
      <c r="AC42" s="688"/>
      <c r="AD42" s="689" t="s">
        <v>240</v>
      </c>
      <c r="AE42" s="689"/>
      <c r="AF42" s="689"/>
      <c r="AG42" s="689"/>
      <c r="AH42" s="689"/>
      <c r="AI42" s="689"/>
      <c r="AJ42" s="689"/>
      <c r="AK42" s="689"/>
      <c r="AL42" s="690" t="s">
        <v>240</v>
      </c>
      <c r="AM42" s="691"/>
      <c r="AN42" s="691"/>
      <c r="AO42" s="692"/>
      <c r="AQ42" s="784" t="s">
        <v>354</v>
      </c>
      <c r="AR42" s="785"/>
      <c r="AS42" s="785"/>
      <c r="AT42" s="785"/>
      <c r="AU42" s="785"/>
      <c r="AV42" s="785"/>
      <c r="AW42" s="785"/>
      <c r="AX42" s="785"/>
      <c r="AY42" s="786"/>
      <c r="AZ42" s="776">
        <v>933470</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369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2412802</v>
      </c>
      <c r="CS42" s="686"/>
      <c r="CT42" s="686"/>
      <c r="CU42" s="686"/>
      <c r="CV42" s="686"/>
      <c r="CW42" s="686"/>
      <c r="CX42" s="686"/>
      <c r="CY42" s="687"/>
      <c r="CZ42" s="690">
        <v>17.5</v>
      </c>
      <c r="DA42" s="691"/>
      <c r="DB42" s="691"/>
      <c r="DC42" s="703"/>
      <c r="DD42" s="694">
        <v>840850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14150664</v>
      </c>
      <c r="S43" s="777"/>
      <c r="T43" s="777"/>
      <c r="U43" s="777"/>
      <c r="V43" s="777"/>
      <c r="W43" s="777"/>
      <c r="X43" s="777"/>
      <c r="Y43" s="778"/>
      <c r="Z43" s="779">
        <v>100</v>
      </c>
      <c r="AA43" s="779"/>
      <c r="AB43" s="779"/>
      <c r="AC43" s="779"/>
      <c r="AD43" s="780">
        <v>5673900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16197</v>
      </c>
      <c r="CS43" s="721"/>
      <c r="CT43" s="721"/>
      <c r="CU43" s="721"/>
      <c r="CV43" s="721"/>
      <c r="CW43" s="721"/>
      <c r="CX43" s="721"/>
      <c r="CY43" s="722"/>
      <c r="CZ43" s="690">
        <v>0.1</v>
      </c>
      <c r="DA43" s="719"/>
      <c r="DB43" s="719"/>
      <c r="DC43" s="723"/>
      <c r="DD43" s="694">
        <v>16197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2412802</v>
      </c>
      <c r="CS44" s="686"/>
      <c r="CT44" s="686"/>
      <c r="CU44" s="686"/>
      <c r="CV44" s="686"/>
      <c r="CW44" s="686"/>
      <c r="CX44" s="686"/>
      <c r="CY44" s="687"/>
      <c r="CZ44" s="690">
        <v>17.5</v>
      </c>
      <c r="DA44" s="691"/>
      <c r="DB44" s="691"/>
      <c r="DC44" s="703"/>
      <c r="DD44" s="694">
        <v>840850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822323</v>
      </c>
      <c r="CS45" s="721"/>
      <c r="CT45" s="721"/>
      <c r="CU45" s="721"/>
      <c r="CV45" s="721"/>
      <c r="CW45" s="721"/>
      <c r="CX45" s="721"/>
      <c r="CY45" s="722"/>
      <c r="CZ45" s="690">
        <v>6</v>
      </c>
      <c r="DA45" s="719"/>
      <c r="DB45" s="719"/>
      <c r="DC45" s="723"/>
      <c r="DD45" s="694">
        <v>142974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1573783</v>
      </c>
      <c r="CS46" s="686"/>
      <c r="CT46" s="686"/>
      <c r="CU46" s="686"/>
      <c r="CV46" s="686"/>
      <c r="CW46" s="686"/>
      <c r="CX46" s="686"/>
      <c r="CY46" s="687"/>
      <c r="CZ46" s="690">
        <v>11.4</v>
      </c>
      <c r="DA46" s="691"/>
      <c r="DB46" s="691"/>
      <c r="DC46" s="703"/>
      <c r="DD46" s="694">
        <v>681180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240</v>
      </c>
      <c r="CS47" s="721"/>
      <c r="CT47" s="721"/>
      <c r="CU47" s="721"/>
      <c r="CV47" s="721"/>
      <c r="CW47" s="721"/>
      <c r="CX47" s="721"/>
      <c r="CY47" s="722"/>
      <c r="CZ47" s="690" t="s">
        <v>240</v>
      </c>
      <c r="DA47" s="719"/>
      <c r="DB47" s="719"/>
      <c r="DC47" s="723"/>
      <c r="DD47" s="694" t="s">
        <v>240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240</v>
      </c>
      <c r="CS48" s="686"/>
      <c r="CT48" s="686"/>
      <c r="CU48" s="686"/>
      <c r="CV48" s="686"/>
      <c r="CW48" s="686"/>
      <c r="CX48" s="686"/>
      <c r="CY48" s="687"/>
      <c r="CZ48" s="690" t="s">
        <v>240</v>
      </c>
      <c r="DA48" s="691"/>
      <c r="DB48" s="691"/>
      <c r="DC48" s="703"/>
      <c r="DD48" s="694" t="s">
        <v>147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13749431</v>
      </c>
      <c r="CS49" s="756"/>
      <c r="CT49" s="756"/>
      <c r="CU49" s="756"/>
      <c r="CV49" s="756"/>
      <c r="CW49" s="756"/>
      <c r="CX49" s="756"/>
      <c r="CY49" s="787"/>
      <c r="CZ49" s="781">
        <v>100</v>
      </c>
      <c r="DA49" s="788"/>
      <c r="DB49" s="788"/>
      <c r="DC49" s="789"/>
      <c r="DD49" s="790">
        <v>7273151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Yg0osvi162iVmQZTmhI1ioZWlipZoOwyPBmpGyQUELqFaiQFfZQo8hszd6EFMDPgr7/zaebi2EVS1mOtbKaYw==" saltValue="Yl2J8COtbZuJJkK9IK6H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14155</v>
      </c>
      <c r="R7" s="821"/>
      <c r="S7" s="821"/>
      <c r="T7" s="821"/>
      <c r="U7" s="821"/>
      <c r="V7" s="821">
        <v>13754</v>
      </c>
      <c r="W7" s="821"/>
      <c r="X7" s="821"/>
      <c r="Y7" s="821"/>
      <c r="Z7" s="821"/>
      <c r="AA7" s="821">
        <v>401</v>
      </c>
      <c r="AB7" s="821"/>
      <c r="AC7" s="821"/>
      <c r="AD7" s="821"/>
      <c r="AE7" s="822"/>
      <c r="AF7" s="823">
        <v>363</v>
      </c>
      <c r="AG7" s="824"/>
      <c r="AH7" s="824"/>
      <c r="AI7" s="824"/>
      <c r="AJ7" s="825"/>
      <c r="AK7" s="860">
        <v>775</v>
      </c>
      <c r="AL7" s="861"/>
      <c r="AM7" s="861"/>
      <c r="AN7" s="861"/>
      <c r="AO7" s="861"/>
      <c r="AP7" s="861">
        <v>5447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v>0</v>
      </c>
      <c r="AG8" s="848"/>
      <c r="AH8" s="848"/>
      <c r="AI8" s="848"/>
      <c r="AJ8" s="849"/>
      <c r="AK8" s="850">
        <v>0</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1303</v>
      </c>
      <c r="R9" s="845"/>
      <c r="S9" s="845"/>
      <c r="T9" s="845"/>
      <c r="U9" s="845"/>
      <c r="V9" s="845">
        <v>1303</v>
      </c>
      <c r="W9" s="845"/>
      <c r="X9" s="845"/>
      <c r="Y9" s="845"/>
      <c r="Z9" s="845"/>
      <c r="AA9" s="845">
        <v>0</v>
      </c>
      <c r="AB9" s="845"/>
      <c r="AC9" s="845"/>
      <c r="AD9" s="845"/>
      <c r="AE9" s="846"/>
      <c r="AF9" s="847" t="s">
        <v>129</v>
      </c>
      <c r="AG9" s="848"/>
      <c r="AH9" s="848"/>
      <c r="AI9" s="848"/>
      <c r="AJ9" s="849"/>
      <c r="AK9" s="850" t="s">
        <v>578</v>
      </c>
      <c r="AL9" s="851"/>
      <c r="AM9" s="851"/>
      <c r="AN9" s="851"/>
      <c r="AO9" s="851"/>
      <c r="AP9" s="851" t="s">
        <v>578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15459</v>
      </c>
      <c r="R23" s="880"/>
      <c r="S23" s="880"/>
      <c r="T23" s="880"/>
      <c r="U23" s="880"/>
      <c r="V23" s="880">
        <v>15058</v>
      </c>
      <c r="W23" s="880"/>
      <c r="X23" s="880"/>
      <c r="Y23" s="880"/>
      <c r="Z23" s="880"/>
      <c r="AA23" s="880">
        <v>401</v>
      </c>
      <c r="AB23" s="880"/>
      <c r="AC23" s="880"/>
      <c r="AD23" s="880"/>
      <c r="AE23" s="881"/>
      <c r="AF23" s="882">
        <v>363</v>
      </c>
      <c r="AG23" s="880"/>
      <c r="AH23" s="880"/>
      <c r="AI23" s="880"/>
      <c r="AJ23" s="883"/>
      <c r="AK23" s="884"/>
      <c r="AL23" s="885"/>
      <c r="AM23" s="885"/>
      <c r="AN23" s="885"/>
      <c r="AO23" s="885"/>
      <c r="AP23" s="880">
        <v>5448</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2971</v>
      </c>
      <c r="R28" s="909"/>
      <c r="S28" s="909"/>
      <c r="T28" s="909"/>
      <c r="U28" s="909"/>
      <c r="V28" s="909">
        <v>2844</v>
      </c>
      <c r="W28" s="909"/>
      <c r="X28" s="909"/>
      <c r="Y28" s="909"/>
      <c r="Z28" s="909"/>
      <c r="AA28" s="909">
        <v>127</v>
      </c>
      <c r="AB28" s="909"/>
      <c r="AC28" s="909"/>
      <c r="AD28" s="909"/>
      <c r="AE28" s="910"/>
      <c r="AF28" s="911">
        <v>127</v>
      </c>
      <c r="AG28" s="909"/>
      <c r="AH28" s="909"/>
      <c r="AI28" s="909"/>
      <c r="AJ28" s="912"/>
      <c r="AK28" s="913">
        <v>378</v>
      </c>
      <c r="AL28" s="904"/>
      <c r="AM28" s="904"/>
      <c r="AN28" s="904"/>
      <c r="AO28" s="904"/>
      <c r="AP28" s="904" t="s">
        <v>578</v>
      </c>
      <c r="AQ28" s="904"/>
      <c r="AR28" s="904"/>
      <c r="AS28" s="904"/>
      <c r="AT28" s="904"/>
      <c r="AU28" s="904" t="s">
        <v>579</v>
      </c>
      <c r="AV28" s="904"/>
      <c r="AW28" s="904"/>
      <c r="AX28" s="904"/>
      <c r="AY28" s="904"/>
      <c r="AZ28" s="905" t="s">
        <v>128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3103</v>
      </c>
      <c r="R29" s="845"/>
      <c r="S29" s="845"/>
      <c r="T29" s="845"/>
      <c r="U29" s="845"/>
      <c r="V29" s="845">
        <v>2928</v>
      </c>
      <c r="W29" s="845"/>
      <c r="X29" s="845"/>
      <c r="Y29" s="845"/>
      <c r="Z29" s="845"/>
      <c r="AA29" s="845">
        <v>175</v>
      </c>
      <c r="AB29" s="845"/>
      <c r="AC29" s="845"/>
      <c r="AD29" s="845"/>
      <c r="AE29" s="846"/>
      <c r="AF29" s="847">
        <v>175</v>
      </c>
      <c r="AG29" s="848"/>
      <c r="AH29" s="848"/>
      <c r="AI29" s="848"/>
      <c r="AJ29" s="849"/>
      <c r="AK29" s="916">
        <v>482</v>
      </c>
      <c r="AL29" s="917"/>
      <c r="AM29" s="917"/>
      <c r="AN29" s="917"/>
      <c r="AO29" s="917"/>
      <c r="AP29" s="917" t="s">
        <v>578</v>
      </c>
      <c r="AQ29" s="917"/>
      <c r="AR29" s="917"/>
      <c r="AS29" s="917"/>
      <c r="AT29" s="917"/>
      <c r="AU29" s="917" t="s">
        <v>579</v>
      </c>
      <c r="AV29" s="917"/>
      <c r="AW29" s="917"/>
      <c r="AX29" s="917"/>
      <c r="AY29" s="917"/>
      <c r="AZ29" s="918" t="s">
        <v>128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383</v>
      </c>
      <c r="R30" s="845"/>
      <c r="S30" s="845"/>
      <c r="T30" s="845"/>
      <c r="U30" s="845"/>
      <c r="V30" s="845">
        <v>380</v>
      </c>
      <c r="W30" s="845"/>
      <c r="X30" s="845"/>
      <c r="Y30" s="845"/>
      <c r="Z30" s="845"/>
      <c r="AA30" s="845">
        <v>3</v>
      </c>
      <c r="AB30" s="845"/>
      <c r="AC30" s="845"/>
      <c r="AD30" s="845"/>
      <c r="AE30" s="846"/>
      <c r="AF30" s="847">
        <v>3</v>
      </c>
      <c r="AG30" s="848"/>
      <c r="AH30" s="848"/>
      <c r="AI30" s="848"/>
      <c r="AJ30" s="849"/>
      <c r="AK30" s="916">
        <v>107</v>
      </c>
      <c r="AL30" s="917"/>
      <c r="AM30" s="917"/>
      <c r="AN30" s="917"/>
      <c r="AO30" s="917"/>
      <c r="AP30" s="917" t="s">
        <v>578</v>
      </c>
      <c r="AQ30" s="917"/>
      <c r="AR30" s="917"/>
      <c r="AS30" s="917"/>
      <c r="AT30" s="917"/>
      <c r="AU30" s="917" t="s">
        <v>579</v>
      </c>
      <c r="AV30" s="917"/>
      <c r="AW30" s="917"/>
      <c r="AX30" s="917"/>
      <c r="AY30" s="917"/>
      <c r="AZ30" s="918" t="s">
        <v>128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567</v>
      </c>
      <c r="R31" s="845"/>
      <c r="S31" s="845"/>
      <c r="T31" s="845"/>
      <c r="U31" s="845"/>
      <c r="V31" s="845">
        <v>376</v>
      </c>
      <c r="W31" s="845"/>
      <c r="X31" s="845"/>
      <c r="Y31" s="845"/>
      <c r="Z31" s="845"/>
      <c r="AA31" s="845">
        <v>191</v>
      </c>
      <c r="AB31" s="845"/>
      <c r="AC31" s="845"/>
      <c r="AD31" s="845"/>
      <c r="AE31" s="846"/>
      <c r="AF31" s="847">
        <v>426</v>
      </c>
      <c r="AG31" s="848"/>
      <c r="AH31" s="848"/>
      <c r="AI31" s="848"/>
      <c r="AJ31" s="849"/>
      <c r="AK31" s="916">
        <v>8</v>
      </c>
      <c r="AL31" s="917"/>
      <c r="AM31" s="917"/>
      <c r="AN31" s="917"/>
      <c r="AO31" s="917"/>
      <c r="AP31" s="917">
        <v>686</v>
      </c>
      <c r="AQ31" s="917"/>
      <c r="AR31" s="917"/>
      <c r="AS31" s="917"/>
      <c r="AT31" s="917"/>
      <c r="AU31" s="917">
        <v>14</v>
      </c>
      <c r="AV31" s="917"/>
      <c r="AW31" s="917"/>
      <c r="AX31" s="917"/>
      <c r="AY31" s="917"/>
      <c r="AZ31" s="918" t="s">
        <v>128</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731</v>
      </c>
      <c r="AG63" s="928"/>
      <c r="AH63" s="928"/>
      <c r="AI63" s="928"/>
      <c r="AJ63" s="929"/>
      <c r="AK63" s="930"/>
      <c r="AL63" s="925"/>
      <c r="AM63" s="925"/>
      <c r="AN63" s="925"/>
      <c r="AO63" s="925"/>
      <c r="AP63" s="928">
        <v>686</v>
      </c>
      <c r="AQ63" s="928"/>
      <c r="AR63" s="928"/>
      <c r="AS63" s="928"/>
      <c r="AT63" s="928"/>
      <c r="AU63" s="928">
        <v>14</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398</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469</v>
      </c>
      <c r="R68" s="952"/>
      <c r="S68" s="952"/>
      <c r="T68" s="952"/>
      <c r="U68" s="952"/>
      <c r="V68" s="952">
        <v>456</v>
      </c>
      <c r="W68" s="952"/>
      <c r="X68" s="952"/>
      <c r="Y68" s="952"/>
      <c r="Z68" s="952"/>
      <c r="AA68" s="952">
        <v>13</v>
      </c>
      <c r="AB68" s="952"/>
      <c r="AC68" s="952"/>
      <c r="AD68" s="952"/>
      <c r="AE68" s="952"/>
      <c r="AF68" s="952">
        <v>13</v>
      </c>
      <c r="AG68" s="952"/>
      <c r="AH68" s="952"/>
      <c r="AI68" s="952"/>
      <c r="AJ68" s="952"/>
      <c r="AK68" s="952" t="s">
        <v>578</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2</v>
      </c>
      <c r="R69" s="917"/>
      <c r="S69" s="917"/>
      <c r="T69" s="917"/>
      <c r="U69" s="917"/>
      <c r="V69" s="917">
        <v>1</v>
      </c>
      <c r="W69" s="917"/>
      <c r="X69" s="917"/>
      <c r="Y69" s="917"/>
      <c r="Z69" s="917"/>
      <c r="AA69" s="917">
        <v>1</v>
      </c>
      <c r="AB69" s="917"/>
      <c r="AC69" s="917"/>
      <c r="AD69" s="917"/>
      <c r="AE69" s="917"/>
      <c r="AF69" s="917">
        <v>1</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5465</v>
      </c>
      <c r="R70" s="917"/>
      <c r="S70" s="917"/>
      <c r="T70" s="917"/>
      <c r="U70" s="917"/>
      <c r="V70" s="917">
        <v>4707</v>
      </c>
      <c r="W70" s="917"/>
      <c r="X70" s="917"/>
      <c r="Y70" s="917"/>
      <c r="Z70" s="917"/>
      <c r="AA70" s="917">
        <v>758</v>
      </c>
      <c r="AB70" s="917"/>
      <c r="AC70" s="917"/>
      <c r="AD70" s="917"/>
      <c r="AE70" s="917"/>
      <c r="AF70" s="917">
        <v>758</v>
      </c>
      <c r="AG70" s="917"/>
      <c r="AH70" s="917"/>
      <c r="AI70" s="917"/>
      <c r="AJ70" s="917"/>
      <c r="AK70" s="917">
        <v>6</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138</v>
      </c>
      <c r="R71" s="917"/>
      <c r="S71" s="917"/>
      <c r="T71" s="917"/>
      <c r="U71" s="917"/>
      <c r="V71" s="917">
        <v>67</v>
      </c>
      <c r="W71" s="917"/>
      <c r="X71" s="917"/>
      <c r="Y71" s="917"/>
      <c r="Z71" s="917"/>
      <c r="AA71" s="917">
        <v>71</v>
      </c>
      <c r="AB71" s="917"/>
      <c r="AC71" s="917"/>
      <c r="AD71" s="917"/>
      <c r="AE71" s="917"/>
      <c r="AF71" s="917">
        <v>71</v>
      </c>
      <c r="AG71" s="917"/>
      <c r="AH71" s="917"/>
      <c r="AI71" s="917"/>
      <c r="AJ71" s="917"/>
      <c r="AK71" s="917" t="s">
        <v>578</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224</v>
      </c>
      <c r="R72" s="917"/>
      <c r="S72" s="917"/>
      <c r="T72" s="917"/>
      <c r="U72" s="917"/>
      <c r="V72" s="917">
        <v>222</v>
      </c>
      <c r="W72" s="917"/>
      <c r="X72" s="917"/>
      <c r="Y72" s="917"/>
      <c r="Z72" s="917"/>
      <c r="AA72" s="917">
        <v>2</v>
      </c>
      <c r="AB72" s="917"/>
      <c r="AC72" s="917"/>
      <c r="AD72" s="917"/>
      <c r="AE72" s="917"/>
      <c r="AF72" s="917">
        <v>2</v>
      </c>
      <c r="AG72" s="917"/>
      <c r="AH72" s="917"/>
      <c r="AI72" s="917"/>
      <c r="AJ72" s="917"/>
      <c r="AK72" s="917">
        <v>8</v>
      </c>
      <c r="AL72" s="917"/>
      <c r="AM72" s="917"/>
      <c r="AN72" s="917"/>
      <c r="AO72" s="917"/>
      <c r="AP72" s="917" t="s">
        <v>578</v>
      </c>
      <c r="AQ72" s="917"/>
      <c r="AR72" s="917"/>
      <c r="AS72" s="917"/>
      <c r="AT72" s="917"/>
      <c r="AU72" s="917" t="s">
        <v>578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137250</v>
      </c>
      <c r="R73" s="917"/>
      <c r="S73" s="917"/>
      <c r="T73" s="917"/>
      <c r="U73" s="917"/>
      <c r="V73" s="917">
        <v>125951</v>
      </c>
      <c r="W73" s="917"/>
      <c r="X73" s="917"/>
      <c r="Y73" s="917"/>
      <c r="Z73" s="917"/>
      <c r="AA73" s="917">
        <v>11299</v>
      </c>
      <c r="AB73" s="917"/>
      <c r="AC73" s="917"/>
      <c r="AD73" s="917"/>
      <c r="AE73" s="917"/>
      <c r="AF73" s="917">
        <v>11299</v>
      </c>
      <c r="AG73" s="917"/>
      <c r="AH73" s="917"/>
      <c r="AI73" s="917"/>
      <c r="AJ73" s="917"/>
      <c r="AK73" s="917" t="s">
        <v>578</v>
      </c>
      <c r="AL73" s="917"/>
      <c r="AM73" s="917"/>
      <c r="AN73" s="917"/>
      <c r="AO73" s="917"/>
      <c r="AP73" s="917" t="s">
        <v>578</v>
      </c>
      <c r="AQ73" s="917"/>
      <c r="AR73" s="917"/>
      <c r="AS73" s="917"/>
      <c r="AT73" s="917"/>
      <c r="AU73" s="917" t="s">
        <v>578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12144</v>
      </c>
      <c r="AG88" s="928"/>
      <c r="AH88" s="928"/>
      <c r="AI88" s="928"/>
      <c r="AJ88" s="928"/>
      <c r="AK88" s="925"/>
      <c r="AL88" s="925"/>
      <c r="AM88" s="925"/>
      <c r="AN88" s="925"/>
      <c r="AO88" s="925"/>
      <c r="AP88" s="928" t="s">
        <v>578</v>
      </c>
      <c r="AQ88" s="928"/>
      <c r="AR88" s="928"/>
      <c r="AS88" s="928"/>
      <c r="AT88" s="928"/>
      <c r="AU88" s="928" t="s">
        <v>578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308</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308</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308</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834177</v>
      </c>
      <c r="AB110" s="988"/>
      <c r="AC110" s="988"/>
      <c r="AD110" s="988"/>
      <c r="AE110" s="989"/>
      <c r="AF110" s="990">
        <v>773346</v>
      </c>
      <c r="AG110" s="988"/>
      <c r="AH110" s="988"/>
      <c r="AI110" s="988"/>
      <c r="AJ110" s="989"/>
      <c r="AK110" s="990">
        <v>769357</v>
      </c>
      <c r="AL110" s="988"/>
      <c r="AM110" s="988"/>
      <c r="AN110" s="988"/>
      <c r="AO110" s="989"/>
      <c r="AP110" s="991">
        <v>14</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5063296</v>
      </c>
      <c r="BR110" s="1023"/>
      <c r="BS110" s="1023"/>
      <c r="BT110" s="1023"/>
      <c r="BU110" s="1023"/>
      <c r="BV110" s="1023">
        <v>4739240</v>
      </c>
      <c r="BW110" s="1023"/>
      <c r="BX110" s="1023"/>
      <c r="BY110" s="1023"/>
      <c r="BZ110" s="1023"/>
      <c r="CA110" s="1023">
        <v>5448087</v>
      </c>
      <c r="CB110" s="1023"/>
      <c r="CC110" s="1023"/>
      <c r="CD110" s="1023"/>
      <c r="CE110" s="1023"/>
      <c r="CF110" s="1037">
        <v>99.1</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129</v>
      </c>
      <c r="DM110" s="1023"/>
      <c r="DN110" s="1023"/>
      <c r="DO110" s="1023"/>
      <c r="DP110" s="1023"/>
      <c r="DQ110" s="1023" t="s">
        <v>129</v>
      </c>
      <c r="DR110" s="1023"/>
      <c r="DS110" s="1023"/>
      <c r="DT110" s="1023"/>
      <c r="DU110" s="1023"/>
      <c r="DV110" s="1024" t="s">
        <v>413</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439</v>
      </c>
      <c r="AG111" s="1030"/>
      <c r="AH111" s="1030"/>
      <c r="AI111" s="1030"/>
      <c r="AJ111" s="1031"/>
      <c r="AK111" s="1032" t="s">
        <v>129</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413</v>
      </c>
      <c r="BW111" s="1016"/>
      <c r="BX111" s="1016"/>
      <c r="BY111" s="1016"/>
      <c r="BZ111" s="1016"/>
      <c r="CA111" s="1016" t="s">
        <v>129</v>
      </c>
      <c r="CB111" s="1016"/>
      <c r="CC111" s="1016"/>
      <c r="CD111" s="1016"/>
      <c r="CE111" s="1016"/>
      <c r="CF111" s="1010" t="s">
        <v>439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439</v>
      </c>
      <c r="DM111" s="1016"/>
      <c r="DN111" s="1016"/>
      <c r="DO111" s="1016"/>
      <c r="DP111" s="1016"/>
      <c r="DQ111" s="1016" t="s">
        <v>439</v>
      </c>
      <c r="DR111" s="1016"/>
      <c r="DS111" s="1016"/>
      <c r="DT111" s="1016"/>
      <c r="DU111" s="1016"/>
      <c r="DV111" s="1017" t="s">
        <v>129</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19164</v>
      </c>
      <c r="BR112" s="1016"/>
      <c r="BS112" s="1016"/>
      <c r="BT112" s="1016"/>
      <c r="BU112" s="1016"/>
      <c r="BV112" s="1016">
        <v>18403</v>
      </c>
      <c r="BW112" s="1016"/>
      <c r="BX112" s="1016"/>
      <c r="BY112" s="1016"/>
      <c r="BZ112" s="1016"/>
      <c r="CA112" s="1016">
        <v>14404</v>
      </c>
      <c r="CB112" s="1016"/>
      <c r="CC112" s="1016"/>
      <c r="CD112" s="1016"/>
      <c r="CE112" s="1016"/>
      <c r="CF112" s="1010">
        <v>0.3</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413</v>
      </c>
      <c r="DM112" s="1016"/>
      <c r="DN112" s="1016"/>
      <c r="DO112" s="1016"/>
      <c r="DP112" s="1016"/>
      <c r="DQ112" s="1016" t="s">
        <v>439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4887</v>
      </c>
      <c r="AB113" s="1030"/>
      <c r="AC113" s="1030"/>
      <c r="AD113" s="1030"/>
      <c r="AE113" s="1031"/>
      <c r="AF113" s="1032">
        <v>5946</v>
      </c>
      <c r="AG113" s="1030"/>
      <c r="AH113" s="1030"/>
      <c r="AI113" s="1030"/>
      <c r="AJ113" s="1031"/>
      <c r="AK113" s="1032">
        <v>3702</v>
      </c>
      <c r="AL113" s="1030"/>
      <c r="AM113" s="1030"/>
      <c r="AN113" s="1030"/>
      <c r="AO113" s="1031"/>
      <c r="AP113" s="1033">
        <v>0.1</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t="s">
        <v>439</v>
      </c>
      <c r="BR113" s="1016"/>
      <c r="BS113" s="1016"/>
      <c r="BT113" s="1016"/>
      <c r="BU113" s="1016"/>
      <c r="BV113" s="1016" t="s">
        <v>439</v>
      </c>
      <c r="BW113" s="1016"/>
      <c r="BX113" s="1016"/>
      <c r="BY113" s="1016"/>
      <c r="BZ113" s="1016"/>
      <c r="CA113" s="1016" t="s">
        <v>413</v>
      </c>
      <c r="CB113" s="1016"/>
      <c r="CC113" s="1016"/>
      <c r="CD113" s="1016"/>
      <c r="CE113" s="1016"/>
      <c r="CF113" s="1010" t="s">
        <v>439</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129</v>
      </c>
      <c r="DM113" s="1055"/>
      <c r="DN113" s="1055"/>
      <c r="DO113" s="1055"/>
      <c r="DP113" s="1056"/>
      <c r="DQ113" s="1057" t="s">
        <v>439</v>
      </c>
      <c r="DR113" s="1055"/>
      <c r="DS113" s="1055"/>
      <c r="DT113" s="1055"/>
      <c r="DU113" s="1056"/>
      <c r="DV113" s="1058" t="s">
        <v>439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129</v>
      </c>
      <c r="AG114" s="1055"/>
      <c r="AH114" s="1055"/>
      <c r="AI114" s="1055"/>
      <c r="AJ114" s="1056"/>
      <c r="AK114" s="1057" t="s">
        <v>439</v>
      </c>
      <c r="AL114" s="1055"/>
      <c r="AM114" s="1055"/>
      <c r="AN114" s="1055"/>
      <c r="AO114" s="1056"/>
      <c r="AP114" s="1058" t="s">
        <v>439</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1092285</v>
      </c>
      <c r="BR114" s="1016"/>
      <c r="BS114" s="1016"/>
      <c r="BT114" s="1016"/>
      <c r="BU114" s="1016"/>
      <c r="BV114" s="1016">
        <v>1045195</v>
      </c>
      <c r="BW114" s="1016"/>
      <c r="BX114" s="1016"/>
      <c r="BY114" s="1016"/>
      <c r="BZ114" s="1016"/>
      <c r="CA114" s="1016">
        <v>988214</v>
      </c>
      <c r="CB114" s="1016"/>
      <c r="CC114" s="1016"/>
      <c r="CD114" s="1016"/>
      <c r="CE114" s="1016"/>
      <c r="CF114" s="1010">
        <v>18</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413</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439</v>
      </c>
      <c r="AG115" s="1030"/>
      <c r="AH115" s="1030"/>
      <c r="AI115" s="1030"/>
      <c r="AJ115" s="1031"/>
      <c r="AK115" s="1032" t="s">
        <v>129</v>
      </c>
      <c r="AL115" s="1030"/>
      <c r="AM115" s="1030"/>
      <c r="AN115" s="1030"/>
      <c r="AO115" s="1031"/>
      <c r="AP115" s="1033" t="s">
        <v>413</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129</v>
      </c>
      <c r="BW115" s="1016"/>
      <c r="BX115" s="1016"/>
      <c r="BY115" s="1016"/>
      <c r="BZ115" s="1016"/>
      <c r="CA115" s="1016" t="s">
        <v>413</v>
      </c>
      <c r="CB115" s="1016"/>
      <c r="CC115" s="1016"/>
      <c r="CD115" s="1016"/>
      <c r="CE115" s="1016"/>
      <c r="CF115" s="1010" t="s">
        <v>439</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413</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413</v>
      </c>
      <c r="AB116" s="1055"/>
      <c r="AC116" s="1055"/>
      <c r="AD116" s="1055"/>
      <c r="AE116" s="1056"/>
      <c r="AF116" s="1057" t="s">
        <v>439</v>
      </c>
      <c r="AG116" s="1055"/>
      <c r="AH116" s="1055"/>
      <c r="AI116" s="1055"/>
      <c r="AJ116" s="1056"/>
      <c r="AK116" s="1057">
        <v>421</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439</v>
      </c>
      <c r="CB116" s="1016"/>
      <c r="CC116" s="1016"/>
      <c r="CD116" s="1016"/>
      <c r="CE116" s="1016"/>
      <c r="CF116" s="1010" t="s">
        <v>439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839064</v>
      </c>
      <c r="AB117" s="1073"/>
      <c r="AC117" s="1073"/>
      <c r="AD117" s="1073"/>
      <c r="AE117" s="1074"/>
      <c r="AF117" s="1075">
        <v>779292</v>
      </c>
      <c r="AG117" s="1073"/>
      <c r="AH117" s="1073"/>
      <c r="AI117" s="1073"/>
      <c r="AJ117" s="1074"/>
      <c r="AK117" s="1075">
        <v>773480</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413</v>
      </c>
      <c r="BW117" s="1016"/>
      <c r="BX117" s="1016"/>
      <c r="BY117" s="1016"/>
      <c r="BZ117" s="1016"/>
      <c r="CA117" s="1016" t="s">
        <v>413</v>
      </c>
      <c r="CB117" s="1016"/>
      <c r="CC117" s="1016"/>
      <c r="CD117" s="1016"/>
      <c r="CE117" s="1016"/>
      <c r="CF117" s="1010" t="s">
        <v>413</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413</v>
      </c>
      <c r="DH117" s="1055"/>
      <c r="DI117" s="1055"/>
      <c r="DJ117" s="1055"/>
      <c r="DK117" s="1056"/>
      <c r="DL117" s="1057" t="s">
        <v>413</v>
      </c>
      <c r="DM117" s="1055"/>
      <c r="DN117" s="1055"/>
      <c r="DO117" s="1055"/>
      <c r="DP117" s="1056"/>
      <c r="DQ117" s="1057" t="s">
        <v>413</v>
      </c>
      <c r="DR117" s="1055"/>
      <c r="DS117" s="1055"/>
      <c r="DT117" s="1055"/>
      <c r="DU117" s="1056"/>
      <c r="DV117" s="1058" t="s">
        <v>413</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308</v>
      </c>
      <c r="AL118" s="981"/>
      <c r="AM118" s="981"/>
      <c r="AN118" s="981"/>
      <c r="AO118" s="982"/>
      <c r="AP118" s="1067" t="s">
        <v>433</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439</v>
      </c>
      <c r="CB118" s="1094"/>
      <c r="CC118" s="1094"/>
      <c r="CD118" s="1094"/>
      <c r="CE118" s="1094"/>
      <c r="CF118" s="1010" t="s">
        <v>129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465</v>
      </c>
      <c r="BP119" s="1102"/>
      <c r="BQ119" s="1093">
        <v>6174745</v>
      </c>
      <c r="BR119" s="1094"/>
      <c r="BS119" s="1094"/>
      <c r="BT119" s="1094"/>
      <c r="BU119" s="1094"/>
      <c r="BV119" s="1094">
        <v>5802838</v>
      </c>
      <c r="BW119" s="1094"/>
      <c r="BX119" s="1094"/>
      <c r="BY119" s="1094"/>
      <c r="BZ119" s="1094"/>
      <c r="CA119" s="1094">
        <v>6450705</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439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439</v>
      </c>
      <c r="AG120" s="1055"/>
      <c r="AH120" s="1055"/>
      <c r="AI120" s="1055"/>
      <c r="AJ120" s="1056"/>
      <c r="AK120" s="1057" t="s">
        <v>439</v>
      </c>
      <c r="AL120" s="1055"/>
      <c r="AM120" s="1055"/>
      <c r="AN120" s="1055"/>
      <c r="AO120" s="1056"/>
      <c r="AP120" s="1058" t="s">
        <v>129</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5791468</v>
      </c>
      <c r="BR120" s="1023"/>
      <c r="BS120" s="1023"/>
      <c r="BT120" s="1023"/>
      <c r="BU120" s="1023"/>
      <c r="BV120" s="1023">
        <v>5175275</v>
      </c>
      <c r="BW120" s="1023"/>
      <c r="BX120" s="1023"/>
      <c r="BY120" s="1023"/>
      <c r="BZ120" s="1023"/>
      <c r="CA120" s="1023">
        <v>4548478</v>
      </c>
      <c r="CB120" s="1023"/>
      <c r="CC120" s="1023"/>
      <c r="CD120" s="1023"/>
      <c r="CE120" s="1023"/>
      <c r="CF120" s="1037">
        <v>82.8</v>
      </c>
      <c r="CG120" s="1038"/>
      <c r="CH120" s="1038"/>
      <c r="CI120" s="1038"/>
      <c r="CJ120" s="1038"/>
      <c r="CK120" s="1103" t="s">
        <v>469</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19164</v>
      </c>
      <c r="DH120" s="1023"/>
      <c r="DI120" s="1023"/>
      <c r="DJ120" s="1023"/>
      <c r="DK120" s="1023"/>
      <c r="DL120" s="1023">
        <v>18403</v>
      </c>
      <c r="DM120" s="1023"/>
      <c r="DN120" s="1023"/>
      <c r="DO120" s="1023"/>
      <c r="DP120" s="1023"/>
      <c r="DQ120" s="1023">
        <v>14404</v>
      </c>
      <c r="DR120" s="1023"/>
      <c r="DS120" s="1023"/>
      <c r="DT120" s="1023"/>
      <c r="DU120" s="1023"/>
      <c r="DV120" s="1024">
        <v>0.3</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20253</v>
      </c>
      <c r="BR121" s="1016"/>
      <c r="BS121" s="1016"/>
      <c r="BT121" s="1016"/>
      <c r="BU121" s="1016"/>
      <c r="BV121" s="1016">
        <v>9478</v>
      </c>
      <c r="BW121" s="1016"/>
      <c r="BX121" s="1016"/>
      <c r="BY121" s="1016"/>
      <c r="BZ121" s="1016"/>
      <c r="CA121" s="1016" t="s">
        <v>439</v>
      </c>
      <c r="CB121" s="1016"/>
      <c r="CC121" s="1016"/>
      <c r="CD121" s="1016"/>
      <c r="CE121" s="1016"/>
      <c r="CF121" s="1010" t="s">
        <v>129</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t="s">
        <v>129</v>
      </c>
      <c r="DR121" s="1016"/>
      <c r="DS121" s="1016"/>
      <c r="DT121" s="1016"/>
      <c r="DU121" s="1016"/>
      <c r="DV121" s="1017" t="s">
        <v>439</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439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5033960</v>
      </c>
      <c r="BR122" s="1094"/>
      <c r="BS122" s="1094"/>
      <c r="BT122" s="1094"/>
      <c r="BU122" s="1094"/>
      <c r="BV122" s="1094">
        <v>4885186</v>
      </c>
      <c r="BW122" s="1094"/>
      <c r="BX122" s="1094"/>
      <c r="BY122" s="1094"/>
      <c r="BZ122" s="1094"/>
      <c r="CA122" s="1094">
        <v>4769897</v>
      </c>
      <c r="CB122" s="1094"/>
      <c r="CC122" s="1094"/>
      <c r="CD122" s="1094"/>
      <c r="CE122" s="1094"/>
      <c r="CF122" s="1114">
        <v>86.8</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439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474</v>
      </c>
      <c r="BP123" s="1102"/>
      <c r="BQ123" s="1161">
        <v>10845681</v>
      </c>
      <c r="BR123" s="1162"/>
      <c r="BS123" s="1162"/>
      <c r="BT123" s="1162"/>
      <c r="BU123" s="1162"/>
      <c r="BV123" s="1162">
        <v>10069939</v>
      </c>
      <c r="BW123" s="1162"/>
      <c r="BX123" s="1162"/>
      <c r="BY123" s="1162"/>
      <c r="BZ123" s="1162"/>
      <c r="CA123" s="1162">
        <v>9318375</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439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439</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439</v>
      </c>
      <c r="DM124" s="1080"/>
      <c r="DN124" s="1080"/>
      <c r="DO124" s="1080"/>
      <c r="DP124" s="1081"/>
      <c r="DQ124" s="1079" t="s">
        <v>439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439</v>
      </c>
      <c r="DM125" s="1023"/>
      <c r="DN125" s="1023"/>
      <c r="DO125" s="1023"/>
      <c r="DP125" s="1023"/>
      <c r="DQ125" s="1023" t="s">
        <v>439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439</v>
      </c>
      <c r="DM127" s="1016"/>
      <c r="DN127" s="1016"/>
      <c r="DO127" s="1016"/>
      <c r="DP127" s="1016"/>
      <c r="DQ127" s="1016" t="s">
        <v>439</v>
      </c>
      <c r="DR127" s="1016"/>
      <c r="DS127" s="1016"/>
      <c r="DT127" s="1016"/>
      <c r="DU127" s="1016"/>
      <c r="DV127" s="1017" t="s">
        <v>129</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1119</v>
      </c>
      <c r="AB128" s="1144"/>
      <c r="AC128" s="1144"/>
      <c r="AD128" s="1144"/>
      <c r="AE128" s="1145"/>
      <c r="AF128" s="1146">
        <v>1111</v>
      </c>
      <c r="AG128" s="1144"/>
      <c r="AH128" s="1144"/>
      <c r="AI128" s="1144"/>
      <c r="AJ128" s="1145"/>
      <c r="AK128" s="1146">
        <v>821</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439</v>
      </c>
      <c r="BG128" s="1151"/>
      <c r="BH128" s="1151"/>
      <c r="BI128" s="1151"/>
      <c r="BJ128" s="1151"/>
      <c r="BK128" s="1151"/>
      <c r="BL128" s="1152"/>
      <c r="BM128" s="1150">
        <v>14.47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441</v>
      </c>
      <c r="DH128" s="1136"/>
      <c r="DI128" s="1136"/>
      <c r="DJ128" s="1136"/>
      <c r="DK128" s="1136"/>
      <c r="DL128" s="1136" t="s">
        <v>441</v>
      </c>
      <c r="DM128" s="1136"/>
      <c r="DN128" s="1136"/>
      <c r="DO128" s="1136"/>
      <c r="DP128" s="1136"/>
      <c r="DQ128" s="1136" t="s">
        <v>441</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5677338</v>
      </c>
      <c r="AB129" s="1055"/>
      <c r="AC129" s="1055"/>
      <c r="AD129" s="1055"/>
      <c r="AE129" s="1056"/>
      <c r="AF129" s="1057">
        <v>5645281</v>
      </c>
      <c r="AG129" s="1055"/>
      <c r="AH129" s="1055"/>
      <c r="AI129" s="1055"/>
      <c r="AJ129" s="1056"/>
      <c r="AK129" s="1057">
        <v>5947896</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439</v>
      </c>
      <c r="BG129" s="1165"/>
      <c r="BH129" s="1165"/>
      <c r="BI129" s="1165"/>
      <c r="BJ129" s="1165"/>
      <c r="BK129" s="1165"/>
      <c r="BL129" s="1166"/>
      <c r="BM129" s="1164">
        <v>19.47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511664</v>
      </c>
      <c r="AB130" s="1055"/>
      <c r="AC130" s="1055"/>
      <c r="AD130" s="1055"/>
      <c r="AE130" s="1056"/>
      <c r="AF130" s="1057">
        <v>479331</v>
      </c>
      <c r="AG130" s="1055"/>
      <c r="AH130" s="1055"/>
      <c r="AI130" s="1055"/>
      <c r="AJ130" s="1056"/>
      <c r="AK130" s="1057">
        <v>451947</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5165674</v>
      </c>
      <c r="AB131" s="1080"/>
      <c r="AC131" s="1080"/>
      <c r="AD131" s="1080"/>
      <c r="AE131" s="1081"/>
      <c r="AF131" s="1079">
        <v>5165950</v>
      </c>
      <c r="AG131" s="1080"/>
      <c r="AH131" s="1080"/>
      <c r="AI131" s="1080"/>
      <c r="AJ131" s="1081"/>
      <c r="AK131" s="1079">
        <v>5495949</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6.3163296789999999</v>
      </c>
      <c r="AB132" s="1196"/>
      <c r="AC132" s="1196"/>
      <c r="AD132" s="1196"/>
      <c r="AE132" s="1197"/>
      <c r="AF132" s="1198">
        <v>5.784995983</v>
      </c>
      <c r="AG132" s="1196"/>
      <c r="AH132" s="1196"/>
      <c r="AI132" s="1196"/>
      <c r="AJ132" s="1197"/>
      <c r="AK132" s="1198">
        <v>5.8354253290000004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5.4</v>
      </c>
      <c r="AB133" s="1179"/>
      <c r="AC133" s="1179"/>
      <c r="AD133" s="1179"/>
      <c r="AE133" s="1180"/>
      <c r="AF133" s="1178">
        <v>5.7</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0YpDm43zMrCmBud47R49w/6dNMJVqYoMnhDHmRpzemWe19XzD3S89Xbqwqo9HmvxUbIdALHWICrcMi4ks0r2Q==" saltValue="Z/LDyP0p5t7g6KyVwgmf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g7hgwatX3sNyziyw9g+0HbDu4s83OwxAVr+2Pks0rkCtuX7HmbBKjR2CPWgPVEPYarR9gfO4vWn1O5ZcwS/A==" saltValue="HjRVwZPv0w1nmkdRzeyS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ttB+74aPSkMgrDXwjJcYaNinG2EUSayO+/s2Tjwu+v1DdfgYjaD2tTi95sB3oj9ruoinD5F1QlG+nUDDyAqWw==" saltValue="u3zbnIL/qEZi/sSGp8m3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1918450</v>
      </c>
      <c r="AP9" s="314">
        <v>74998</v>
      </c>
      <c r="AQ9" s="315">
        <v>63681</v>
      </c>
      <c r="AR9" s="316">
        <v>17.8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256747</v>
      </c>
      <c r="AP10" s="317">
        <v>10037</v>
      </c>
      <c r="AQ10" s="318">
        <v>8003</v>
      </c>
      <c r="AR10" s="319">
        <v>25.4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t="s">
        <v>512</v>
      </c>
      <c r="AP11" s="317" t="s">
        <v>512</v>
      </c>
      <c r="AQ11" s="318">
        <v>360</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81774</v>
      </c>
      <c r="AP13" s="317">
        <v>3197</v>
      </c>
      <c r="AQ13" s="318">
        <v>2539</v>
      </c>
      <c r="AR13" s="319">
        <v>25.9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16197</v>
      </c>
      <c r="AP14" s="317">
        <v>633</v>
      </c>
      <c r="AQ14" s="318">
        <v>1117</v>
      </c>
      <c r="AR14" s="319">
        <v>-43.3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-159748</v>
      </c>
      <c r="AP15" s="317">
        <v>-6245</v>
      </c>
      <c r="AQ15" s="318">
        <v>-4412</v>
      </c>
      <c r="AR15" s="319">
        <v>41.5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2113420</v>
      </c>
      <c r="AP16" s="317">
        <v>82620</v>
      </c>
      <c r="AQ16" s="318">
        <v>71307</v>
      </c>
      <c r="AR16" s="319">
        <v>15.9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8.1300000000000008</v>
      </c>
      <c r="AP21" s="331">
        <v>6.49</v>
      </c>
      <c r="AQ21" s="332">
        <v>1.64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99.3</v>
      </c>
      <c r="AP22" s="336">
        <v>97.2</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769357</v>
      </c>
      <c r="AP32" s="345">
        <v>30077</v>
      </c>
      <c r="AQ32" s="346">
        <v>31105</v>
      </c>
      <c r="AR32" s="347">
        <v>-3.3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3702</v>
      </c>
      <c r="AP35" s="345">
        <v>145</v>
      </c>
      <c r="AQ35" s="346">
        <v>8747</v>
      </c>
      <c r="AR35" s="347">
        <v>-98.3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t="s">
        <v>512</v>
      </c>
      <c r="AP36" s="345" t="s">
        <v>512</v>
      </c>
      <c r="AQ36" s="346">
        <v>2193</v>
      </c>
      <c r="AR36" s="347" t="s">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512</v>
      </c>
      <c r="AP37" s="345" t="s">
        <v>512</v>
      </c>
      <c r="AQ37" s="346">
        <v>863</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421</v>
      </c>
      <c r="AP38" s="348">
        <v>16</v>
      </c>
      <c r="AQ38" s="349">
        <v>1</v>
      </c>
      <c r="AR38" s="337">
        <v>1500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-821</v>
      </c>
      <c r="AP39" s="345">
        <v>-32</v>
      </c>
      <c r="AQ39" s="346">
        <v>-3092</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-451947</v>
      </c>
      <c r="AP40" s="345">
        <v>-17668</v>
      </c>
      <c r="AQ40" s="346">
        <v>-27116</v>
      </c>
      <c r="AR40" s="347">
        <v>-34.799999999999997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320712</v>
      </c>
      <c r="AP41" s="345">
        <v>12538</v>
      </c>
      <c r="AQ41" s="346">
        <v>12702</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1577720</v>
      </c>
      <c r="AN51" s="367">
        <v>60163</v>
      </c>
      <c r="AO51" s="368">
        <v>178.2</v>
      </c>
      <c r="AP51" s="369">
        <v>47738</v>
      </c>
      <c r="AQ51" s="370">
        <v>-4.4000000000000004</v>
      </c>
      <c r="AR51" s="371">
        <v>182.6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929184</v>
      </c>
      <c r="AN52" s="375">
        <v>35433</v>
      </c>
      <c r="AO52" s="376">
        <v>150.19999999999999</v>
      </c>
      <c r="AP52" s="377">
        <v>24937</v>
      </c>
      <c r="AQ52" s="378">
        <v>-5.5</v>
      </c>
      <c r="AR52" s="379">
        <v>155.69999999999999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1076920</v>
      </c>
      <c r="AN53" s="367">
        <v>41212</v>
      </c>
      <c r="AO53" s="368">
        <v>-31.5</v>
      </c>
      <c r="AP53" s="369">
        <v>52191</v>
      </c>
      <c r="AQ53" s="370">
        <v>9.3000000000000007</v>
      </c>
      <c r="AR53" s="371">
        <v>-40.799999999999997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367590</v>
      </c>
      <c r="AN54" s="375">
        <v>14067</v>
      </c>
      <c r="AO54" s="376">
        <v>-60.3</v>
      </c>
      <c r="AP54" s="377">
        <v>24843</v>
      </c>
      <c r="AQ54" s="378">
        <v>-0.4</v>
      </c>
      <c r="AR54" s="379">
        <v>-59.9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1207216</v>
      </c>
      <c r="AN55" s="367">
        <v>46490</v>
      </c>
      <c r="AO55" s="368">
        <v>12.8</v>
      </c>
      <c r="AP55" s="369">
        <v>47387</v>
      </c>
      <c r="AQ55" s="370">
        <v>-9.1999999999999993</v>
      </c>
      <c r="AR55" s="371">
        <v>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674880</v>
      </c>
      <c r="AN56" s="375">
        <v>25990</v>
      </c>
      <c r="AO56" s="376">
        <v>84.8</v>
      </c>
      <c r="AP56" s="377">
        <v>24928</v>
      </c>
      <c r="AQ56" s="378">
        <v>0.3</v>
      </c>
      <c r="AR56" s="379">
        <v>84.5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959475</v>
      </c>
      <c r="AN57" s="367">
        <v>37167</v>
      </c>
      <c r="AO57" s="368">
        <v>-20.100000000000001</v>
      </c>
      <c r="AP57" s="369">
        <v>51264</v>
      </c>
      <c r="AQ57" s="370">
        <v>8.1999999999999993</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487141</v>
      </c>
      <c r="AN58" s="375">
        <v>18870</v>
      </c>
      <c r="AO58" s="376">
        <v>-27.4</v>
      </c>
      <c r="AP58" s="377">
        <v>26040</v>
      </c>
      <c r="AQ58" s="378">
        <v>4.5</v>
      </c>
      <c r="AR58" s="379">
        <v>-31.9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2412802</v>
      </c>
      <c r="AN59" s="367">
        <v>94324</v>
      </c>
      <c r="AO59" s="368">
        <v>153.80000000000001</v>
      </c>
      <c r="AP59" s="369">
        <v>52068</v>
      </c>
      <c r="AQ59" s="370">
        <v>1.6</v>
      </c>
      <c r="AR59" s="371">
        <v>152.19999999999999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1573783</v>
      </c>
      <c r="AN60" s="375">
        <v>61524</v>
      </c>
      <c r="AO60" s="376">
        <v>226</v>
      </c>
      <c r="AP60" s="377">
        <v>26936</v>
      </c>
      <c r="AQ60" s="378">
        <v>3.4</v>
      </c>
      <c r="AR60" s="379">
        <v>222.6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1446827</v>
      </c>
      <c r="AN61" s="382">
        <v>55871</v>
      </c>
      <c r="AO61" s="383">
        <v>58.6</v>
      </c>
      <c r="AP61" s="384">
        <v>50130</v>
      </c>
      <c r="AQ61" s="385">
        <v>1.1000000000000001</v>
      </c>
      <c r="AR61" s="371">
        <v>57.5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806516</v>
      </c>
      <c r="AN62" s="375">
        <v>31177</v>
      </c>
      <c r="AO62" s="376">
        <v>74.7</v>
      </c>
      <c r="AP62" s="377">
        <v>25537</v>
      </c>
      <c r="AQ62" s="378">
        <v>0.5</v>
      </c>
      <c r="AR62" s="379">
        <v>74.2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yq1Te1ytMlhgstEH8fsJgLSnXuMzwchEfvZdgNM8ERYGluEK6bdpHdMGCmy9FFT0D4D2VN8br4f+8IlWtjWiQ==" saltValue="c3d9CzRhAHg5MoVm9lEBA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sMjDcUJQgm4wyd1nfdHAJ+V6/RFzsL9zuCrX+KK+Vfsv1j99KZWqw5JQKrvsC8rQxmb7WVSTDdz8fqZfJRYKCg==" saltValue="cpLEaVQdH4iRdm08N85a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m5Itzspu3VfNsfOJv5W6TJrRT3I/4iYPxXe90syA1OD0s5rCVNSr2DgniEipJpwz+7O18QgPDKOawyyLtwDtqw==" saltValue="Ql8VLoxODi4OHqixX7Md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49.28</v>
      </c>
      <c r="G47" s="12">
        <v>49.1</v>
      </c>
      <c r="H47" s="12">
        <v>49.5</v>
      </c>
      <c r="I47" s="12">
        <v>41.93</v>
      </c>
      <c r="J47" s="13">
        <v>33.119999999999997</v>
      </c>
    </row>
    <row r="48" spans="2:10" ht="57.75" customHeight="1" x14ac:dyDescent="0.15">
      <c r="B48" s="14"/>
      <c r="C48" s="1240" t="s">
        <v>4</v>
      </c>
      <c r="D48" s="1240"/>
      <c r="E48" s="1241"/>
      <c r="F48" s="15">
        <v>7.28</v>
      </c>
      <c r="G48" s="16">
        <v>6.22</v>
      </c>
      <c r="H48" s="16">
        <v>5.28</v>
      </c>
      <c r="I48" s="16">
        <v>6.38</v>
      </c>
      <c r="J48" s="17">
        <v>6.11</v>
      </c>
    </row>
    <row r="49" spans="2:10" ht="57.75" customHeight="1" thickBot="1" x14ac:dyDescent="0.2">
      <c r="B49" s="18"/>
      <c r="C49" s="1242" t="s">
        <v>5</v>
      </c>
      <c r="D49" s="1242"/>
      <c r="E49" s="1243"/>
      <c r="F49" s="19">
        <v>0.81</v>
      </c>
      <c r="G49" s="20" t="s">
        <v>559</v>
      </c>
      <c r="H49" s="20" t="s">
        <v>560</v>
      </c>
      <c r="I49" s="20" t="s">
        <v>561</v>
      </c>
      <c r="J49" s="21" t="s">
        <v>562</v>
      </c>
    </row>
    <row r="50" spans="2:10" ht="13.5" customHeight="1" x14ac:dyDescent="0.15"/>
  </sheetData>
  <sheetProtection algorithmName="SHA-512" hashValue="oXbLexSz+GA3Flpajho64ROdBWJOSsG6MBVCbl6tjqKh1jE7w/MaYReCE4zGXQlXITtvClmCkQEdCMxWjq1eow==" saltValue="B3d7Awk+Ed/ukpqYpu86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Y l 4 m V Y w P I c m l A A A A 9 Q A A A B I A H A B D b 2 5 m a W c v U G F j a 2 F n Z S 5 4 b W w g o h g A K K A U A A A A A A A A A A A A A A A A A A A A A A A A A A A A e 7 9 7 v 4 1 9 R W 6 O Q l l q U X F m f p 6 t k q G e g Z J C a l 5 y f k p m X r q t U m l J m q 6 F k r 2 d T U B i c n Z i e q o C U H F e s V V F c a a t U k Z J S Y G V v n 5 5 e b l e u b F e f l G 6 v p G B g a F + h K 9 P c H J G a m 6 i b m Z e c U l i X n K q E l x X C m F d S n Y 2 Y R D H 2 B n p W V r o m Z o B n W S j D x O z 8 c 3 M Q 8 g b A e V A s k i C N s 6 l O S W l R a l 2 W Y m 6 X g E 2 + j C u j T 7 U C 3 Y A U E s D B B Q A A g A I A G J e J 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i X i Z V K I p H u A 4 A A A A R A A A A E w A c A E Z v c m 1 1 b G F z L 1 N l Y 3 R p b 2 4 x L m 0 g o h g A K K A U A A A A A A A A A A A A A A A A A A A A A A A A A A A A K 0 5 N L s n M z 1 M I h t C G 1 g B Q S w E C L Q A U A A I A C A B i X i Z V j A 8 h y a U A A A D 1 A A A A E g A A A A A A A A A A A A A A A A A A A A A A Q 2 9 u Z m l n L 1 B h Y 2 t h Z 2 U u e G 1 s U E s B A i 0 A F A A C A A g A Y l 4 m V Q / K 6 a u k A A A A 6 Q A A A B M A A A A A A A A A A A A A A A A A 8 Q A A A F t D b 2 5 0 Z W 5 0 X 1 R 5 c G V z X S 5 4 b W x Q S w E C L Q A U A A I A C A B i X i Z 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X z u C q M h 2 w k i J G J A o f 3 v e 4 g A A A A A C A A A A A A A D Z g A A w A A A A B A A A A A e i T / R r 0 H 2 6 1 k y C T G f j S M S A A A A A A S A A A C g A A A A E A A A A E x X a M 5 s U E s 9 Y s m E J + V U H K h Q A A A A Y D f 0 0 b O u j J / O L p z Y q e w Z 0 Z k T b f v 0 f 2 U b h 9 y q K R Y W 4 U g q 5 z z y e k w 9 C I D C 5 c W J m E E 8 + 0 w l S O L 9 C T u + 3 H f h d 9 L p a 0 1 E k A S y n x 8 y M v 3 p x z R v B o 0 U A A A A i t q k T L D p k a f L M 7 Y / 8 U u A D C S E i g c = < / D a t a M a s h u p > 
</file>

<file path=customXml/itemProps1.xml><?xml version="1.0" encoding="utf-8"?>
<ds:datastoreItem xmlns:ds="http://schemas.openxmlformats.org/officeDocument/2006/customXml" ds:itemID="{FB94DCF0-7B28-4B8A-B350-FCD534ED21B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　達裕</cp:lastModifiedBy>
  <cp:lastPrinted>2022-09-07T05:16:01Z</cp:lastPrinted>
  <dcterms:created xsi:type="dcterms:W3CDTF">2022-02-02T06:39:59Z</dcterms:created>
  <dcterms:modified xsi:type="dcterms:W3CDTF">2022-09-27T02:54:22Z</dcterms:modified>
  <cp:category/>
</cp:coreProperties>
</file>