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財政課\■財政係\070財政状況資料集\H28(H27決算)\H27財政状況資料集\県提出分\JUSTCalcの変換でおかしくなったので再度提出した分\"/>
    </mc:Choice>
  </mc:AlternateContent>
  <bookViews>
    <workbookView xWindow="0" yWindow="0" windowWidth="20490" windowHeight="7380" tabRatio="812"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O35" i="9"/>
  <c r="BE35" i="9"/>
  <c r="AM35" i="9"/>
  <c r="CO34" i="9"/>
  <c r="BW34" i="9"/>
  <c r="BW35" i="9" s="1"/>
  <c r="BW36" i="9" s="1"/>
  <c r="BW37" i="9" s="1"/>
  <c r="BW38" i="9" s="1"/>
  <c r="BW39" i="9" s="1"/>
  <c r="BE34" i="9"/>
  <c r="C34" i="9"/>
  <c r="C35" i="9" s="1"/>
  <c r="C36"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alcChain>
</file>

<file path=xl/sharedStrings.xml><?xml version="1.0" encoding="utf-8"?>
<sst xmlns="http://schemas.openxmlformats.org/spreadsheetml/2006/main" count="1123" uniqueCount="554">
  <si>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</si>
  <si>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</si>
  <si>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</si>
  <si>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</si>
  <si>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</si>
  <si>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</si>
  <si>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</si>
  <si>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</si>
  <si>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</si>
  <si>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</si>
  <si>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</si>
  <si>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</si>
  <si>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</si>
  <si>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</si>
  <si>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</si>
  <si>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</si>
  <si>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</si>
  <si>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</si>
  <si>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</si>
  <si>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</si>
  <si>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</si>
  <si>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</si>
  <si>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</si>
  <si>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</si>
  <si>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</si>
  <si>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</si>
  <si>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</si>
  <si>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</si>
  <si>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</si>
  <si>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</si>
  <si>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</si>
  <si>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</si>
  <si>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</si>
  <si>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</si>
  <si>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</si>
  <si>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</si>
  <si>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</si>
  <si>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</si>
  <si>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</si>
  <si>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</si>
  <si>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</si>
  <si>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</si>
  <si>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</si>
  <si>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</si>
  <si>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</si>
  <si>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</si>
  <si>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</si>
  <si>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</si>
  <si>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</si>
  <si>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</si>
  <si>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</si>
  <si>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</si>
  <si>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</si>
  <si>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</si>
  <si>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</si>
  <si>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</si>
  <si>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</si>
  <si>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</si>
  <si>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</si>
  <si>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</si>
  <si>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</si>
  <si>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</si>
  <si>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</si>
  <si>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</si>
  <si>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</si>
  <si>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</si>
  <si>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</si>
  <si>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</si>
  <si>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</si>
  <si>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</si>
  <si>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</si>
  <si>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</si>
  <si>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</si>
  <si>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</si>
  <si>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</si>
  <si>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</si>
  <si>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</si>
  <si>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</si>
  <si>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</si>
  <si>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</si>
  <si>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</si>
  <si>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石井町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</si>
  <si>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</si>
  <si>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</si>
  <si>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</si>
  <si>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</si>
  <si>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</si>
  <si>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</si>
  <si>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</si>
  <si>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</si>
  <si>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</si>
  <si>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</si>
  <si>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</si>
  <si>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</si>
  <si>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</si>
  <si>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</si>
  <si>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</si>
  <si>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</si>
  <si>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</si>
  <si>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</si>
  <si>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</si>
  <si>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</si>
  <si>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</si>
  <si>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</si>
  <si>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</si>
  <si>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</si>
  <si>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</si>
  <si>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</si>
  <si>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</si>
  <si>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</si>
  <si>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</si>
  <si>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</si>
  <si>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</si>
  <si>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</si>
  <si>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</si>
  <si>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</si>
  <si>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</si>
  <si>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</si>
  <si>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</si>
  <si>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</si>
  <si>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</si>
  <si>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</si>
  <si>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</si>
  <si>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</si>
  <si>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</si>
  <si>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</si>
  <si>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</si>
  <si>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</si>
  <si>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</si>
  <si>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</si>
  <si>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</si>
  <si>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</si>
  <si>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</si>
  <si>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</si>
  <si>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</si>
  <si>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</si>
  <si>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</si>
  <si>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</si>
  <si>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</si>
  <si>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</si>
  <si>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</si>
  <si>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</si>
  <si>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</si>
  <si>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</si>
  <si>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</si>
  <si>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</si>
  <si>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</si>
  <si>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</si>
  <si>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</si>
  <si>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</si>
  <si>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</si>
  <si>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</si>
  <si>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</si>
  <si>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</si>
  <si>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</si>
  <si>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</si>
  <si>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</si>
  <si>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</si>
  <si>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</si>
  <si>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</si>
  <si>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</si>
  <si>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</si>
  <si>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</si>
  <si>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</si>
  <si>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</si>
  <si>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</si>
  <si>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</si>
  <si>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</si>
  <si>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</si>
  <si>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</si>
  <si>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</si>
  <si>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</si>
  <si>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</si>
  <si>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</si>
  <si>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</si>
  <si>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</si>
  <si>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</si>
  <si>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</si>
  <si>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</si>
  <si>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</si>
  <si>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</si>
  <si>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</si>
  <si>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</si>
  <si>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</si>
  <si>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</si>
  <si>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</si>
  <si>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</si>
  <si>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</si>
  <si>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</si>
  <si>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</si>
  <si>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</si>
  <si>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</si>
  <si>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徳島県石井町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</si>
  <si>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</si>
  <si>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</si>
  <si>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</si>
  <si>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</si>
  <si>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</si>
  <si>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</si>
  <si>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</si>
  <si>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</si>
  <si>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</si>
  <si>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</si>
  <si>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</si>
  <si>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</si>
  <si>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</si>
  <si>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</si>
  <si>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</si>
  <si>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</si>
  <si>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</si>
  <si>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</si>
  <si>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</si>
  <si>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</si>
  <si>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</si>
  <si>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</si>
  <si>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</si>
  <si>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</si>
  <si>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</si>
  <si>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</si>
  <si>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</si>
  <si>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</si>
  <si>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</si>
  <si>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</si>
  <si>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</si>
  <si>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</si>
  <si>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</si>
  <si>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</si>
  <si>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</si>
  <si>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</si>
  <si>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</si>
  <si>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</si>
  <si>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</si>
  <si>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</si>
  <si>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</si>
  <si>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</si>
  <si>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</si>
  <si>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</si>
  <si>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</si>
  <si>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</si>
  <si>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</si>
  <si>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</si>
  <si>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</si>
  <si>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</si>
  <si>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</si>
  <si>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</si>
  <si>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</si>
  <si>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</si>
  <si>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</si>
  <si>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</si>
  <si>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</si>
  <si>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</si>
  <si>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</si>
  <si>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</si>
  <si>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</si>
  <si>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</si>
  <si>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</si>
  <si>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</si>
  <si>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</si>
  <si>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</si>
  <si>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</si>
  <si>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</si>
  <si>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</si>
  <si>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</si>
  <si>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</si>
  <si>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</si>
  <si>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</si>
  <si>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</si>
  <si>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</si>
  <si>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</si>
  <si>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</si>
  <si>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</si>
  <si>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</si>
  <si>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</si>
  <si>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</si>
  <si>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</si>
  <si>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</si>
  <si>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</si>
  <si>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</si>
  <si>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</si>
  <si>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</si>
  <si>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</si>
  <si>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</si>
  <si>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</si>
  <si>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</si>
  <si>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</si>
  <si>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</si>
  <si>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</si>
  <si>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</si>
  <si>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</si>
  <si>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</si>
  <si>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</si>
  <si>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</si>
  <si>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</si>
  <si>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</si>
  <si>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</si>
  <si>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</si>
  <si>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</si>
  <si>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</si>
  <si>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</si>
  <si>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</si>
  <si>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</si>
  <si>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</si>
  <si>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</si>
  <si>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</si>
  <si>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</si>
  <si>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</si>
  <si>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</si>
  <si>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</si>
  <si>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</si>
  <si>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</si>
  <si>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</si>
  <si>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</si>
  <si>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</si>
  <si>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</si>
  <si>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</si>
  <si>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</si>
  <si>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</si>
  <si>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</si>
  <si>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</si>
  <si>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</si>
  <si>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</si>
  <si>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</si>
  <si>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</si>
  <si>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</si>
  <si>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</si>
  <si>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</si>
  <si>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</si>
  <si>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</si>
  <si>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</si>
  <si>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</si>
  <si>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</si>
  <si>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</si>
  <si>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</si>
  <si>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</si>
  <si>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</si>
  <si>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</si>
  <si>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</si>
  <si>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</si>
  <si>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</si>
  <si>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</si>
  <si>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徳島県石井町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</si>
  <si>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</si>
  <si>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</si>
  <si>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</si>
  <si>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</si>
  <si>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</si>
  <si>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</si>
  <si>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</si>
  <si>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</si>
  <si>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</si>
  <si>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</si>
  <si>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</si>
  <si>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</si>
  <si>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</si>
  <si>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</si>
  <si>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</si>
  <si>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</si>
  <si>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</si>
  <si>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</si>
  <si>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</si>
  <si>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</si>
  <si>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石井町住宅新築資金等貸付事業特別会計</t>
    <phoneticPr fontId="5"/>
  </si>
  <si>
    <t>石井町給与集中管理特別会計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</si>
  <si>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</si>
  <si>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</si>
  <si>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</si>
  <si>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</si>
  <si>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</si>
  <si>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</si>
  <si>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</si>
  <si>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</si>
  <si>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</si>
  <si>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</si>
  <si>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</si>
  <si>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</si>
  <si>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</si>
  <si>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石井町国民健康保険特別会計</t>
    <phoneticPr fontId="5"/>
  </si>
  <si>
    <t>石井町介護保険特別会計</t>
    <phoneticPr fontId="5"/>
  </si>
  <si>
    <t>石井町後期高齢者医療特別会計</t>
    <phoneticPr fontId="5"/>
  </si>
  <si>
    <t>石井町水道事業会計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</si>
  <si>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</si>
  <si>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</si>
  <si>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</si>
  <si>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</si>
  <si>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</si>
  <si>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</si>
  <si>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</si>
  <si>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</si>
  <si>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</si>
  <si>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</si>
  <si>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</si>
  <si>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</si>
  <si>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</si>
  <si>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</si>
  <si>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</si>
  <si>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</si>
  <si>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</si>
  <si>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</si>
  <si>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</si>
  <si>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</si>
  <si>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</si>
  <si>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</si>
  <si>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</si>
  <si>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</si>
  <si>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</si>
  <si>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</si>
  <si>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</si>
  <si>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</si>
  <si>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</si>
  <si>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</si>
  <si>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</si>
  <si>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</si>
  <si>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</si>
  <si>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</si>
  <si>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</si>
  <si>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</si>
  <si>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</si>
  <si>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</si>
  <si>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</si>
  <si>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</si>
  <si>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</si>
  <si>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</si>
  <si>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</si>
  <si>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</si>
  <si>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</si>
  <si>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</si>
  <si>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</si>
  <si>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</si>
  <si>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</si>
  <si>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</si>
  <si>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</si>
  <si>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</si>
  <si>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石井町水道事業会計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</si>
  <si>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</si>
  <si>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</si>
  <si>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石井町介護保険特別会計</t>
    <phoneticPr fontId="5"/>
  </si>
  <si>
    <t>(Ｆ)</t>
    <phoneticPr fontId="5"/>
  </si>
  <si>
    <t>石井町後期高齢者医療特別会計</t>
    <phoneticPr fontId="5"/>
  </si>
  <si>
    <t>将来負担比率（(Ｅ)－(Ｆ)）／（(Ｃ)－(Ｄ)）×１００</t>
    <rPh sb="0" eb="2">
      <t>ショウライ</t>
    </rPh>
    <rPh sb="2" eb="4">
      <t>フタン</t>
    </rPh>
    <rPh sb="4" eb="6">
      <t>ヒリツ</t>
    </rPh>
    <phoneticPr fontId="5"/>
  </si>
  <si>
    <t>石井町国民健康保険特別会計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</si>
  <si>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</si>
  <si>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</si>
  <si>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</si>
  <si>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</si>
  <si>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</si>
  <si>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</si>
  <si>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</si>
  <si>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</si>
  <si>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</si>
  <si>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</si>
  <si>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</si>
  <si>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</si>
  <si>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</si>
  <si>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</si>
  <si>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</si>
  <si>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</si>
  <si>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</si>
  <si>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</si>
  <si>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</si>
  <si>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</si>
  <si>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</si>
  <si>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</si>
  <si>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</si>
  <si>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</si>
  <si>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</si>
  <si>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</si>
  <si>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</si>
  <si>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</si>
  <si>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</si>
  <si>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</si>
  <si>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</si>
  <si>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</si>
  <si>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</si>
  <si>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</si>
  <si>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</si>
  <si>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</si>
  <si>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</si>
  <si>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</si>
  <si>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</si>
  <si>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</si>
  <si>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</si>
  <si>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</si>
  <si>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</si>
  <si>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</si>
  <si>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</si>
  <si>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</si>
  <si>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</si>
  <si>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</si>
  <si>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</si>
  <si>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</si>
  <si>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</si>
  <si>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</si>
  <si>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</si>
  <si>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</si>
  <si>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</si>
  <si>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</si>
  <si>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</si>
  <si>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</si>
  <si>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</si>
  <si>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</si>
  <si>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</si>
  <si>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</si>
  <si>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</si>
  <si>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</si>
  <si>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</si>
  <si>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</si>
  <si>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</si>
  <si>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</si>
  <si>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</si>
  <si>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</si>
  <si>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</si>
  <si>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</si>
  <si>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</si>
  <si>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</si>
  <si>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</si>
  <si>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</si>
  <si>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</si>
  <si>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</si>
  <si>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</si>
  <si>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</si>
  <si>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</si>
  <si>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</si>
  <si>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</si>
  <si>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</si>
  <si>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石井町国民健康保険特別会計</t>
  </si>
  <si>
    <t>石井町水道事業会計</t>
  </si>
  <si>
    <t>石井町介護保険特別会計</t>
  </si>
  <si>
    <t>石井町後期高齢者医療特別会計</t>
  </si>
  <si>
    <t>石井町住宅新築資金等貸付事業特別会計</t>
  </si>
  <si>
    <t>石井町給与集中管理特別会計</t>
  </si>
  <si>
    <t>その他会計（赤字）</t>
  </si>
  <si>
    <t>その他会計（黒字）</t>
  </si>
  <si>
    <t>-</t>
    <phoneticPr fontId="2"/>
  </si>
  <si>
    <t>-</t>
    <phoneticPr fontId="2"/>
  </si>
  <si>
    <t>名西消防組合</t>
    <rPh sb="0" eb="2">
      <t>ミョウザイ</t>
    </rPh>
    <rPh sb="2" eb="4">
      <t>ショウボウ</t>
    </rPh>
    <rPh sb="4" eb="6">
      <t>クミアイ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</si>
  <si>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</si>
  <si>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</si>
  <si>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</si>
  <si>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</si>
  <si>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</si>
  <si>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石井町土地開発公社</t>
    <rPh sb="0" eb="3">
      <t>イシイチョウ</t>
    </rPh>
    <rPh sb="3" eb="5">
      <t>トチ</t>
    </rPh>
    <rPh sb="5" eb="7">
      <t>カイハツ</t>
    </rPh>
    <rPh sb="7" eb="9">
      <t>コウシャ</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</si>
  <si>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</si>
  <si>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</si>
  <si>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</si>
  <si>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</si>
  <si>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</si>
  <si>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</si>
  <si>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</si>
  <si>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</si>
  <si>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</si>
  <si>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</si>
  <si>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</si>
  <si>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</si>
  <si>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実質公債費比率は、近年は過去の大型事業に係る地方債の償還終了及び新規地方債の発行抑制により減少傾向にあり、類似団体と比較して低い水準となっている。
　将来負担比率についても、過去の大型事業に係る地方債の償還終了により地方債の現在高は減少し、将来負担比率の分子が負数となっているため将来負担比率は算出されていない。
　今後も現状を維持し、健全な財政運営を行えるよう努める。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</si>
</sst>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24905</c:v>
                </c:pt>
                <c:pt idx="1">
                  <c:v>25261</c:v>
                </c:pt>
                <c:pt idx="2">
                  <c:v>29887</c:v>
                </c:pt>
                <c:pt idx="3">
                  <c:v>55200</c:v>
                </c:pt>
                <c:pt idx="4">
                  <c:v>21622</c:v>
                </c:pt>
              </c:numCache>
            </c:numRef>
          </c:val>
          <c:smooth val="0"/>
        </c:ser>
        <c:dLbls>
          <c:showLegendKey val="0"/>
          <c:showVal val="0"/>
          <c:showCatName val="0"/>
          <c:showSerName val="0"/>
          <c:showPercent val="0"/>
          <c:showBubbleSize val="0"/>
        </c:dLbls>
        <c:marker val="1"/>
        <c:smooth val="0"/>
        <c:axId val="84054896"/>
        <c:axId val="84063056"/>
      </c:lineChart>
      <c:catAx>
        <c:axId val="84054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063056"/>
        <c:crosses val="autoZero"/>
        <c:auto val="1"/>
        <c:lblAlgn val="ctr"/>
        <c:lblOffset val="100"/>
        <c:tickLblSkip val="1"/>
        <c:tickMarkSkip val="1"/>
        <c:noMultiLvlLbl val="0"/>
      </c:catAx>
      <c:valAx>
        <c:axId val="840630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054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6.16</c:v>
                </c:pt>
                <c:pt idx="1">
                  <c:v>6.56</c:v>
                </c:pt>
                <c:pt idx="2">
                  <c:v>6.26</c:v>
                </c:pt>
                <c:pt idx="3">
                  <c:v>7.91</c:v>
                </c:pt>
                <c:pt idx="4">
                  <c:v>7.31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36.28</c:v>
                </c:pt>
                <c:pt idx="1">
                  <c:v>40.03</c:v>
                </c:pt>
                <c:pt idx="2">
                  <c:v>42.99</c:v>
                </c:pt>
                <c:pt idx="3">
                  <c:v>44.33</c:v>
                </c:pt>
                <c:pt idx="4">
                  <c:v>48.03</c:v>
                </c:pt>
              </c:numCache>
            </c:numRef>
          </c:val>
        </c:ser>
        <c:dLbls>
          <c:showLegendKey val="0"/>
          <c:showVal val="0"/>
          <c:showCatName val="0"/>
          <c:showSerName val="0"/>
          <c:showPercent val="0"/>
          <c:showBubbleSize val="0"/>
        </c:dLbls>
        <c:gapWidth val="250"/>
        <c:overlap val="100"/>
        <c:axId val="84061424"/>
        <c:axId val="84060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5.47</c:v>
                </c:pt>
                <c:pt idx="1">
                  <c:v>3.47</c:v>
                </c:pt>
                <c:pt idx="2">
                  <c:v>3.03</c:v>
                </c:pt>
                <c:pt idx="3">
                  <c:v>2.74</c:v>
                </c:pt>
                <c:pt idx="4">
                  <c:v>3.4</c:v>
                </c:pt>
              </c:numCache>
            </c:numRef>
          </c:val>
          <c:smooth val="0"/>
        </c:ser>
        <c:dLbls>
          <c:showLegendKey val="0"/>
          <c:showVal val="0"/>
          <c:showCatName val="0"/>
          <c:showSerName val="0"/>
          <c:showPercent val="0"/>
          <c:showBubbleSize val="0"/>
        </c:dLbls>
        <c:marker val="1"/>
        <c:smooth val="0"/>
        <c:axId val="84061424"/>
        <c:axId val="84060336"/>
      </c:lineChart>
      <c:catAx>
        <c:axId val="8406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060336"/>
        <c:crosses val="autoZero"/>
        <c:auto val="1"/>
        <c:lblAlgn val="ctr"/>
        <c:lblOffset val="100"/>
        <c:tickLblSkip val="1"/>
        <c:tickMarkSkip val="1"/>
        <c:noMultiLvlLbl val="0"/>
      </c:catAx>
      <c:valAx>
        <c:axId val="8406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06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石井町給与集中管理特別会計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石井町住宅新築資金等貸付事業特別会計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石井町後期高齢者医療特別会計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0.12</c:v>
                </c:pt>
                <c:pt idx="4">
                  <c:v>#N/A</c:v>
                </c:pt>
                <c:pt idx="5">
                  <c:v>0.02</c:v>
                </c:pt>
                <c:pt idx="6">
                  <c:v>#N/A</c:v>
                </c:pt>
                <c:pt idx="7">
                  <c:v>0.02</c:v>
                </c:pt>
                <c:pt idx="8">
                  <c:v>#N/A</c:v>
                </c:pt>
                <c:pt idx="9">
                  <c:v>0.01</c:v>
                </c:pt>
              </c:numCache>
            </c:numRef>
          </c:val>
        </c:ser>
        <c:ser>
          <c:idx val="6"/>
          <c:order val="6"/>
          <c:tx>
            <c:strRef>
              <c:f>データシート!$A$33</c:f>
              <c:strCache>
                <c:ptCount val="1"/>
                <c:pt idx="0">
                  <c:v>石井町介護保険特別会計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1.45</c:v>
                </c:pt>
                <c:pt idx="2">
                  <c:v>#N/A</c:v>
                </c:pt>
                <c:pt idx="3">
                  <c:v>1.07</c:v>
                </c:pt>
                <c:pt idx="4">
                  <c:v>#N/A</c:v>
                </c:pt>
                <c:pt idx="5">
                  <c:v>1.32</c:v>
                </c:pt>
                <c:pt idx="6">
                  <c:v>#N/A</c:v>
                </c:pt>
                <c:pt idx="7">
                  <c:v>1.1100000000000001</c:v>
                </c:pt>
                <c:pt idx="8">
                  <c:v>#N/A</c:v>
                </c:pt>
                <c:pt idx="9">
                  <c:v>1.25</c:v>
                </c:pt>
              </c:numCache>
            </c:numRef>
          </c:val>
        </c:ser>
        <c:ser>
          <c:idx val="7"/>
          <c:order val="7"/>
          <c:tx>
            <c:strRef>
              <c:f>データシート!$A$34</c:f>
              <c:strCache>
                <c:ptCount val="1"/>
                <c:pt idx="0">
                  <c:v>石井町水道事業会計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2.33</c:v>
                </c:pt>
                <c:pt idx="2">
                  <c:v>#N/A</c:v>
                </c:pt>
                <c:pt idx="3">
                  <c:v>3.98</c:v>
                </c:pt>
                <c:pt idx="4">
                  <c:v>#N/A</c:v>
                </c:pt>
                <c:pt idx="5">
                  <c:v>4.05</c:v>
                </c:pt>
                <c:pt idx="6">
                  <c:v>#N/A</c:v>
                </c:pt>
                <c:pt idx="7">
                  <c:v>3.43</c:v>
                </c:pt>
                <c:pt idx="8">
                  <c:v>#N/A</c:v>
                </c:pt>
                <c:pt idx="9">
                  <c:v>3.4</c:v>
                </c:pt>
              </c:numCache>
            </c:numRef>
          </c:val>
        </c:ser>
        <c:ser>
          <c:idx val="8"/>
          <c:order val="8"/>
          <c:tx>
            <c:strRef>
              <c:f>データシート!$A$35</c:f>
              <c:strCache>
                <c:ptCount val="1"/>
                <c:pt idx="0">
                  <c:v>石井町国民健康保険特別会計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2.04</c:v>
                </c:pt>
                <c:pt idx="2">
                  <c:v>#N/A</c:v>
                </c:pt>
                <c:pt idx="3">
                  <c:v>3.6</c:v>
                </c:pt>
                <c:pt idx="4">
                  <c:v>#N/A</c:v>
                </c:pt>
                <c:pt idx="5">
                  <c:v>3.86</c:v>
                </c:pt>
                <c:pt idx="6">
                  <c:v>#N/A</c:v>
                </c:pt>
                <c:pt idx="7">
                  <c:v>5.9</c:v>
                </c:pt>
                <c:pt idx="8">
                  <c:v>#N/A</c:v>
                </c:pt>
                <c:pt idx="9">
                  <c:v>3.65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6.14</c:v>
                </c:pt>
                <c:pt idx="2">
                  <c:v>#N/A</c:v>
                </c:pt>
                <c:pt idx="3">
                  <c:v>6.55</c:v>
                </c:pt>
                <c:pt idx="4">
                  <c:v>#N/A</c:v>
                </c:pt>
                <c:pt idx="5">
                  <c:v>6.25</c:v>
                </c:pt>
                <c:pt idx="6">
                  <c:v>#N/A</c:v>
                </c:pt>
                <c:pt idx="7">
                  <c:v>7.9</c:v>
                </c:pt>
                <c:pt idx="8">
                  <c:v>#N/A</c:v>
                </c:pt>
                <c:pt idx="9">
                  <c:v>7.3</c:v>
                </c:pt>
              </c:numCache>
            </c:numRef>
          </c:val>
        </c:ser>
        <c:dLbls>
          <c:showLegendKey val="0"/>
          <c:showVal val="0"/>
          <c:showCatName val="0"/>
          <c:showSerName val="0"/>
          <c:showPercent val="0"/>
          <c:showBubbleSize val="0"/>
        </c:dLbls>
        <c:gapWidth val="150"/>
        <c:overlap val="100"/>
        <c:axId val="84063600"/>
        <c:axId val="84064688"/>
      </c:barChart>
      <c:catAx>
        <c:axId val="8406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064688"/>
        <c:crosses val="autoZero"/>
        <c:auto val="1"/>
        <c:lblAlgn val="ctr"/>
        <c:lblOffset val="100"/>
        <c:tickLblSkip val="1"/>
        <c:tickMarkSkip val="1"/>
        <c:noMultiLvlLbl val="0"/>
      </c:catAx>
      <c:valAx>
        <c:axId val="8406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063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676</c:v>
                </c:pt>
                <c:pt idx="5">
                  <c:v>660</c:v>
                </c:pt>
                <c:pt idx="8">
                  <c:v>639</c:v>
                </c:pt>
                <c:pt idx="11">
                  <c:v>665</c:v>
                </c:pt>
                <c:pt idx="14">
                  <c:v>570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c:v>
                </c:pt>
                <c:pt idx="3">
                  <c:v>4</c:v>
                </c:pt>
                <c:pt idx="6">
                  <c:v>5</c:v>
                </c:pt>
                <c:pt idx="9">
                  <c:v>4</c:v>
                </c:pt>
                <c:pt idx="12">
                  <c:v>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1109</c:v>
                </c:pt>
                <c:pt idx="3">
                  <c:v>1050</c:v>
                </c:pt>
                <c:pt idx="6">
                  <c:v>1019</c:v>
                </c:pt>
                <c:pt idx="9">
                  <c:v>1012</c:v>
                </c:pt>
                <c:pt idx="12">
                  <c:v>818</c:v>
                </c:pt>
              </c:numCache>
            </c:numRef>
          </c:val>
        </c:ser>
        <c:dLbls>
          <c:showLegendKey val="0"/>
          <c:showVal val="0"/>
          <c:showCatName val="0"/>
          <c:showSerName val="0"/>
          <c:showPercent val="0"/>
          <c:showBubbleSize val="0"/>
        </c:dLbls>
        <c:gapWidth val="100"/>
        <c:overlap val="100"/>
        <c:axId val="84065776"/>
        <c:axId val="84066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440</c:v>
                </c:pt>
                <c:pt idx="2">
                  <c:v>#N/A</c:v>
                </c:pt>
                <c:pt idx="3">
                  <c:v>#N/A</c:v>
                </c:pt>
                <c:pt idx="4">
                  <c:v>394</c:v>
                </c:pt>
                <c:pt idx="5">
                  <c:v>#N/A</c:v>
                </c:pt>
                <c:pt idx="6">
                  <c:v>#N/A</c:v>
                </c:pt>
                <c:pt idx="7">
                  <c:v>385</c:v>
                </c:pt>
                <c:pt idx="8">
                  <c:v>#N/A</c:v>
                </c:pt>
                <c:pt idx="9">
                  <c:v>#N/A</c:v>
                </c:pt>
                <c:pt idx="10">
                  <c:v>351</c:v>
                </c:pt>
                <c:pt idx="11">
                  <c:v>#N/A</c:v>
                </c:pt>
                <c:pt idx="12">
                  <c:v>#N/A</c:v>
                </c:pt>
                <c:pt idx="13">
                  <c:v>252</c:v>
                </c:pt>
                <c:pt idx="14">
                  <c:v>#N/A</c:v>
                </c:pt>
              </c:numCache>
            </c:numRef>
          </c:val>
          <c:smooth val="0"/>
        </c:ser>
        <c:dLbls>
          <c:showLegendKey val="0"/>
          <c:showVal val="0"/>
          <c:showCatName val="0"/>
          <c:showSerName val="0"/>
          <c:showPercent val="0"/>
          <c:showBubbleSize val="0"/>
        </c:dLbls>
        <c:marker val="1"/>
        <c:smooth val="0"/>
        <c:axId val="84065776"/>
        <c:axId val="84066864"/>
      </c:lineChart>
      <c:catAx>
        <c:axId val="8406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066864"/>
        <c:crosses val="autoZero"/>
        <c:auto val="1"/>
        <c:lblAlgn val="ctr"/>
        <c:lblOffset val="100"/>
        <c:tickLblSkip val="1"/>
        <c:tickMarkSkip val="1"/>
        <c:noMultiLvlLbl val="0"/>
      </c:catAx>
      <c:valAx>
        <c:axId val="8406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06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5874</c:v>
                </c:pt>
                <c:pt idx="5">
                  <c:v>5738</c:v>
                </c:pt>
                <c:pt idx="8">
                  <c:v>5628</c:v>
                </c:pt>
                <c:pt idx="11">
                  <c:v>5467</c:v>
                </c:pt>
                <c:pt idx="14">
                  <c:v>5449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c:v>
                </c:pt>
                <c:pt idx="5">
                  <c:v>13</c:v>
                </c:pt>
                <c:pt idx="8">
                  <c:v>18</c:v>
                </c:pt>
                <c:pt idx="11">
                  <c:v>24</c:v>
                </c:pt>
                <c:pt idx="14">
                  <c:v>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4970</c:v>
                </c:pt>
                <c:pt idx="5">
                  <c:v>5221</c:v>
                </c:pt>
                <c:pt idx="8">
                  <c:v>5599</c:v>
                </c:pt>
                <c:pt idx="11">
                  <c:v>5353</c:v>
                </c:pt>
                <c:pt idx="14">
                  <c:v>5846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1591</c:v>
                </c:pt>
                <c:pt idx="3">
                  <c:v>1579</c:v>
                </c:pt>
                <c:pt idx="6">
                  <c:v>1548</c:v>
                </c:pt>
                <c:pt idx="9">
                  <c:v>1646</c:v>
                </c:pt>
                <c:pt idx="12">
                  <c:v>1543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29</c:v>
                </c:pt>
                <c:pt idx="3">
                  <c:v>31</c:v>
                </c:pt>
                <c:pt idx="6">
                  <c:v>37</c:v>
                </c:pt>
                <c:pt idx="9">
                  <c:v>34</c:v>
                </c:pt>
                <c:pt idx="12">
                  <c:v>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6662</c:v>
                </c:pt>
                <c:pt idx="3">
                  <c:v>6328</c:v>
                </c:pt>
                <c:pt idx="6">
                  <c:v>6015</c:v>
                </c:pt>
                <c:pt idx="9">
                  <c:v>5985</c:v>
                </c:pt>
                <c:pt idx="12">
                  <c:v>5705</c:v>
                </c:pt>
              </c:numCache>
            </c:numRef>
          </c:val>
        </c:ser>
        <c:dLbls>
          <c:showLegendKey val="0"/>
          <c:showVal val="0"/>
          <c:showCatName val="0"/>
          <c:showSerName val="0"/>
          <c:showPercent val="0"/>
          <c:showBubbleSize val="0"/>
        </c:dLbls>
        <c:gapWidth val="100"/>
        <c:overlap val="100"/>
        <c:axId val="328632928"/>
        <c:axId val="328625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28632928"/>
        <c:axId val="328625312"/>
      </c:lineChart>
      <c:catAx>
        <c:axId val="32863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8625312"/>
        <c:crosses val="autoZero"/>
        <c:auto val="1"/>
        <c:lblAlgn val="ctr"/>
        <c:lblOffset val="100"/>
        <c:tickLblSkip val="1"/>
        <c:tickMarkSkip val="1"/>
        <c:noMultiLvlLbl val="0"/>
      </c:catAx>
      <c:valAx>
        <c:axId val="32862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63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{0668867D-EB39-4CDC-8DCC-67ABF501F6FE}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{88A2CF5C-5497-4D36-AEB7-C4EAE6098D83}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{ACD6CC12-4559-472A-8ED7-548F3E1938F8}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{73919746-F64D-4267-BF1B-F38AE90BAFAF}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{893DB2E9-FF73-4E90-8584-E5811182D54C}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{10C51696-4BCB-439C-945D-545A5A826963}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{AD72B67C-3D0D-4496-92D2-69711915161B}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{82C9D435-3B80-4E71-9DC3-185BB35C5F85}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{DDE5533D-EE8B-4C71-A0EE-07CD844DB321}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{0ED13ABC-33D4-4910-A39B-FDB7186BD022}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28625856"/>
        <c:axId val="328636736"/>
      </c:scatterChart>
      <c:valAx>
        <c:axId val="3286258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8636736"/>
        <c:crosses val="autoZero"/>
        <c:crossBetween val="midCat"/>
      </c:valAx>
      <c:valAx>
        <c:axId val="328636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8625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{F9201148-97A1-456C-97C9-3207165F2949}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{2A07B048-391F-4ECE-A44D-F66EFB2F8B22}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{F12F145C-3C10-4F19-952C-D812456A91ED}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{1926D5AB-516C-43E7-86B7-FAD3D6D7346B}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{A9F2C2F6-3BDF-4767-8F10-8487D2E5E18A}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8.3000000000000007</c:v>
                </c:pt>
                <c:pt idx="2">
                  <c:v>7.9</c:v>
                </c:pt>
                <c:pt idx="3">
                  <c:v>7.4</c:v>
                </c:pt>
                <c:pt idx="4">
                  <c:v>6.4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{D8752725-928A-49A8-A104-EC0B9D5DB5FA}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{15AAAFFE-ABF9-443D-9E00-3BC0F0C787A0}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{3B06765D-80D6-441B-8FFC-025F8133244B}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{B6DA84C0-7145-474C-B269-DADA3480E67E}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{FB36D2C4-51AF-424D-B09A-4D5547356934}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328638368"/>
        <c:axId val="328631296"/>
      </c:scatterChart>
      <c:valAx>
        <c:axId val="328638368"/>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8631296"/>
        <c:crosses val="autoZero"/>
        <c:crossBetween val="midCat"/>
      </c:valAx>
      <c:valAx>
        <c:axId val="328631296"/>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86383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effectLst/>
              <a:latin typeface="+mn-lt"/>
              <a:ea typeface="+mn-ea"/>
              <a:cs typeface="+mn-cs"/>
            </a:rPr>
            <a:t>過去の大型事業に係る地方債の償還終了及び新規地方債の発行抑制により、元利償還金は減少傾向にある</a:t>
          </a:r>
          <a:r>
            <a:rPr lang="ja-JP" altLang="en-US" sz="1400" b="0" i="0" baseline="0">
              <a:solidFill>
                <a:schemeClr val="dk1"/>
              </a:solidFill>
              <a:effectLst/>
              <a:latin typeface="+mn-lt"/>
              <a:ea typeface="+mn-ea"/>
              <a:cs typeface="+mn-cs"/>
            </a:rPr>
            <a:t>が、平成２９年度からは庁舎建設事業により発行された地方債の償還が始まるなど、暫くは高い水準で推移することが予想される。</a:t>
          </a:r>
          <a:endParaRPr lang="ja-JP" altLang="ja-JP" sz="1400">
            <a:effectLst/>
          </a:endParaRPr>
        </a:p>
        <a:p>
          <a:r>
            <a:rPr lang="ja-JP" altLang="ja-JP" sz="1400" b="0" i="0" baseline="0">
              <a:solidFill>
                <a:schemeClr val="dk1"/>
              </a:solidFill>
              <a:effectLst/>
              <a:latin typeface="+mn-lt"/>
              <a:ea typeface="+mn-ea"/>
              <a:cs typeface="+mn-cs"/>
            </a:rPr>
            <a:t>今後も新規地方債の発行については基本的に抑制しつつ、実施が不可欠な大型事業に係る財源確保にあたっては、補助金</a:t>
          </a:r>
          <a:r>
            <a:rPr lang="ja-JP" altLang="en-US" sz="1400" b="0" i="0" baseline="0">
              <a:solidFill>
                <a:schemeClr val="dk1"/>
              </a:solidFill>
              <a:effectLst/>
              <a:latin typeface="+mn-lt"/>
              <a:ea typeface="+mn-ea"/>
              <a:cs typeface="+mn-cs"/>
            </a:rPr>
            <a:t>等</a:t>
          </a:r>
          <a:r>
            <a:rPr lang="ja-JP" altLang="ja-JP" sz="1400" b="0" i="0" baseline="0">
              <a:solidFill>
                <a:schemeClr val="dk1"/>
              </a:solidFill>
              <a:effectLst/>
              <a:latin typeface="+mn-lt"/>
              <a:ea typeface="+mn-ea"/>
              <a:cs typeface="+mn-cs"/>
            </a:rPr>
            <a:t>の活用を念頭に置き、実質公債費比率の分子の増加を最小限に抑えていく必要がある。</a:t>
          </a:r>
          <a:endParaRPr lang="en-US" altLang="ja-JP" sz="1400" b="0" i="0" baseline="0">
            <a:solidFill>
              <a:schemeClr val="dk1"/>
            </a:solidFill>
            <a:effectLst/>
            <a:latin typeface="+mn-lt"/>
            <a:ea typeface="+mn-ea"/>
            <a:cs typeface="+mn-cs"/>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過去の大型事業に係る地方債の償還終了により地方債</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現在高は減少している</a:t>
          </a:r>
          <a:r>
            <a:rPr lang="ja-JP" altLang="en-US" sz="1400" b="0" i="0" baseline="0">
              <a:solidFill>
                <a:schemeClr val="dk1"/>
              </a:solidFill>
              <a:effectLst/>
              <a:latin typeface="+mn-lt"/>
              <a:ea typeface="+mn-ea"/>
              <a:cs typeface="+mn-cs"/>
            </a:rPr>
            <a:t>。平成２６年度においては、</a:t>
          </a:r>
          <a:r>
            <a:rPr lang="ja-JP" altLang="ja-JP" sz="1400" b="0" i="0" baseline="0">
              <a:solidFill>
                <a:schemeClr val="dk1"/>
              </a:solidFill>
              <a:effectLst/>
              <a:latin typeface="+mn-lt"/>
              <a:ea typeface="+mn-ea"/>
              <a:cs typeface="+mn-cs"/>
            </a:rPr>
            <a:t>庁舎建設基金の取崩し</a:t>
          </a:r>
          <a:r>
            <a:rPr lang="ja-JP" altLang="en-US" sz="1400" b="0" i="0" baseline="0">
              <a:solidFill>
                <a:schemeClr val="dk1"/>
              </a:solidFill>
              <a:effectLst/>
              <a:latin typeface="+mn-lt"/>
              <a:ea typeface="+mn-ea"/>
              <a:cs typeface="+mn-cs"/>
            </a:rPr>
            <a:t>により</a:t>
          </a:r>
          <a:r>
            <a:rPr lang="ja-JP" altLang="ja-JP" sz="1400" b="0" i="0" baseline="0">
              <a:solidFill>
                <a:schemeClr val="dk1"/>
              </a:solidFill>
              <a:effectLst/>
              <a:latin typeface="+mn-lt"/>
              <a:ea typeface="+mn-ea"/>
              <a:cs typeface="+mn-cs"/>
            </a:rPr>
            <a:t>充当可能基金が</a:t>
          </a:r>
          <a:r>
            <a:rPr lang="ja-JP" altLang="en-US" sz="1400" b="0" i="0" baseline="0">
              <a:solidFill>
                <a:schemeClr val="dk1"/>
              </a:solidFill>
              <a:effectLst/>
              <a:latin typeface="+mn-lt"/>
              <a:ea typeface="+mn-ea"/>
              <a:cs typeface="+mn-cs"/>
            </a:rPr>
            <a:t>減少したが、平成２７年度では充当可能基金の積立により充当可能財源等が増加した。</a:t>
          </a:r>
          <a:endParaRPr lang="ja-JP" altLang="ja-JP" sz="1400">
            <a:effectLst/>
          </a:endParaRPr>
        </a:p>
        <a:p>
          <a:pPr rtl="0"/>
          <a:r>
            <a:rPr lang="ja-JP" altLang="en-US" sz="1400" b="0" i="0" baseline="0">
              <a:solidFill>
                <a:schemeClr val="dk1"/>
              </a:solidFill>
              <a:effectLst/>
              <a:latin typeface="+mn-lt"/>
              <a:ea typeface="+mn-ea"/>
              <a:cs typeface="+mn-cs"/>
            </a:rPr>
            <a:t>なお、</a:t>
          </a:r>
          <a:r>
            <a:rPr lang="ja-JP" altLang="ja-JP" sz="1400" b="0" i="0" baseline="0">
              <a:solidFill>
                <a:schemeClr val="dk1"/>
              </a:solidFill>
              <a:effectLst/>
              <a:latin typeface="+mn-lt"/>
              <a:ea typeface="+mn-ea"/>
              <a:cs typeface="+mn-cs"/>
            </a:rPr>
            <a:t>将来負担比率の分子は負数であるため将来負担比率は算出されていない。今後も現状を維持し、健全な財政運営を行えるよう努める。</a:t>
          </a:r>
          <a:endParaRPr lang="en-US" altLang="ja-JP" sz="1400" b="0" i="0" baseline="0">
            <a:solidFill>
              <a:schemeClr val="dk1"/>
            </a:solidFill>
            <a:effectLst/>
            <a:latin typeface="+mn-lt"/>
            <a:ea typeface="+mn-ea"/>
            <a:cs typeface="+mn-cs"/>
          </a:endParaRPr>
        </a:p>
        <a:p>
          <a:pPr rtl="0"/>
          <a:endParaRPr lang="en-US" altLang="ja-JP" sz="14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26,357
26,209
28.85
9,077,639
8,477,397
420,175
5,744,451
5,704,804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26,357
26,209
28.85
9,077,639
8,477,397
420,175
5,744,451
5,704,804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26,357
26,209
28.85
9,077,639
8,477,397
420,175
5,744,451
5,704,804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26,357
26,209
28.85
9,077,639
8,477,397
420,175
5,744,451
5,704,804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全国市町村の平均と</a:t>
          </a:r>
          <a:r>
            <a:rPr lang="ja-JP" altLang="en-US" sz="1400" b="0" i="0" baseline="0">
              <a:solidFill>
                <a:schemeClr val="dk1"/>
              </a:solidFill>
              <a:effectLst/>
              <a:latin typeface="+mn-lt"/>
              <a:ea typeface="+mn-ea"/>
              <a:cs typeface="+mn-cs"/>
            </a:rPr>
            <a:t>同程度の水準となっている</a:t>
          </a:r>
          <a:r>
            <a:rPr lang="ja-JP" altLang="ja-JP" sz="1400" b="0" i="0" baseline="0">
              <a:solidFill>
                <a:schemeClr val="dk1"/>
              </a:solidFill>
              <a:effectLst/>
              <a:latin typeface="+mn-lt"/>
              <a:ea typeface="+mn-ea"/>
              <a:cs typeface="+mn-cs"/>
            </a:rPr>
            <a:t>が、主要産業が少ないことから財政基盤が弱く、類似団体平均をかなり下回っている。</a:t>
          </a:r>
          <a:endParaRPr lang="ja-JP" altLang="ja-JP" sz="1400">
            <a:effectLst/>
          </a:endParaRPr>
        </a:p>
        <a:p>
          <a:pPr rtl="0"/>
          <a:r>
            <a:rPr lang="ja-JP" altLang="ja-JP" sz="1400" b="0" i="0" baseline="0">
              <a:solidFill>
                <a:schemeClr val="dk1"/>
              </a:solidFill>
              <a:effectLst/>
              <a:latin typeface="+mn-lt"/>
              <a:ea typeface="+mn-ea"/>
              <a:cs typeface="+mn-cs"/>
            </a:rPr>
            <a:t>今後も緊急に必要な事業を峻別し、歳出の削減を図るとともに、町税等の徴収率向上に取り組み自主財源の確保に努める。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162278</xdr:rowOff>
    </xdr:from>
    <xdr:to>
      <xdr:col>7</xdr:col>
      <xdr:colOff>152400</xdr:colOff>
      <xdr:row>43</xdr:row>
      <xdr:rowOff>162278</xdr:rowOff>
    </xdr:to>
    <xdr:cxnSp macro="">
      <xdr:nvCxnSpPr>
        <xdr:cNvPr id="68" name="直線コネクタ 67"/>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43</xdr:row>
      <xdr:rowOff>162278</xdr:rowOff>
    </xdr:to>
    <xdr:cxnSp macro="">
      <xdr:nvCxnSpPr>
        <xdr:cNvPr id="71" name="直線コネクタ 70"/>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43</xdr:row>
      <xdr:rowOff>162278</xdr:rowOff>
    </xdr:to>
    <xdr:cxnSp macro="">
      <xdr:nvCxnSpPr>
        <xdr:cNvPr id="74" name="直線コネクタ 73"/>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162278</xdr:rowOff>
    </xdr:to>
    <xdr:cxnSp macro="">
      <xdr:nvCxnSpPr>
        <xdr:cNvPr id="77" name="直線コネクタ 76"/>
        <xdr:cNvCxnSpPr/>
      </xdr:nvCxnSpPr>
      <xdr:spPr>
        <a:xfrm>
          <a:off x="1447800" y="75078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111478</xdr:rowOff>
    </xdr:from>
    <xdr:to>
      <xdr:col>7</xdr:col>
      <xdr:colOff>203200</xdr:colOff>
      <xdr:row>44</xdr:row>
      <xdr:rowOff>41628</xdr:rowOff>
    </xdr:to>
    <xdr:sp macro="" textlink="">
      <xdr:nvSpPr>
        <xdr:cNvPr id="87" name="円/楕円 86"/>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83555</xdr:rowOff>
    </xdr:from>
    <xdr:ext cx="762000" cy="259045"/>
    <xdr:sp macro="" textlink="">
      <xdr:nvSpPr>
        <xdr:cNvPr id="88" name="財政力該当値テキスト"/>
        <xdr:cNvSpPr txBox="1"/>
      </xdr:nvSpPr>
      <xdr:spPr>
        <a:xfrm>
          <a:off x="5041900" y="74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9" name="円/楕円 88"/>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26405</xdr:rowOff>
    </xdr:from>
    <xdr:ext cx="736600" cy="259045"/>
    <xdr:sp macro="" textlink="">
      <xdr:nvSpPr>
        <xdr:cNvPr id="90" name="テキスト ボックス 89"/>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91" name="円/楕円 90"/>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2" name="テキスト ボックス 91"/>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3" name="円/楕円 92"/>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4" name="テキスト ボックス 93"/>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平成２２年度以降は９０％を下回る比率で推移して</a:t>
          </a:r>
          <a:r>
            <a:rPr lang="ja-JP" altLang="en-US" sz="1400" b="0" i="0" baseline="0">
              <a:solidFill>
                <a:schemeClr val="dk1"/>
              </a:solidFill>
              <a:effectLst/>
              <a:latin typeface="+mn-lt"/>
              <a:ea typeface="+mn-ea"/>
              <a:cs typeface="+mn-cs"/>
            </a:rPr>
            <a:t>おり、</a:t>
          </a:r>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年度は８</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％と、前年度比</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の低下</a:t>
          </a:r>
          <a:r>
            <a:rPr lang="ja-JP" altLang="ja-JP" sz="1400" b="0" i="0" baseline="0">
              <a:solidFill>
                <a:schemeClr val="dk1"/>
              </a:solidFill>
              <a:effectLst/>
              <a:latin typeface="+mn-lt"/>
              <a:ea typeface="+mn-ea"/>
              <a:cs typeface="+mn-cs"/>
            </a:rPr>
            <a:t>となっている。</a:t>
          </a:r>
          <a:endParaRPr lang="en-US" altLang="ja-JP" sz="1400" b="0" i="0" baseline="0">
            <a:solidFill>
              <a:schemeClr val="dk1"/>
            </a:solidFill>
            <a:effectLst/>
            <a:latin typeface="+mn-lt"/>
            <a:ea typeface="+mn-ea"/>
            <a:cs typeface="+mn-cs"/>
          </a:endParaRPr>
        </a:p>
        <a:p>
          <a:pPr rtl="0" fontAlgn="base"/>
          <a:r>
            <a:rPr lang="ja-JP" altLang="en-US" sz="1400" b="0" i="0" baseline="0">
              <a:solidFill>
                <a:schemeClr val="dk1"/>
              </a:solidFill>
              <a:effectLst/>
              <a:latin typeface="+mn-lt"/>
              <a:ea typeface="+mn-ea"/>
              <a:cs typeface="+mn-cs"/>
            </a:rPr>
            <a:t>また、</a:t>
          </a:r>
          <a:r>
            <a:rPr lang="ja-JP" altLang="ja-JP" sz="1400" b="0" i="0" baseline="0">
              <a:solidFill>
                <a:schemeClr val="dk1"/>
              </a:solidFill>
              <a:effectLst/>
              <a:latin typeface="+mn-lt"/>
              <a:ea typeface="+mn-ea"/>
              <a:cs typeface="+mn-cs"/>
            </a:rPr>
            <a:t>類似団体との比較では、平均値を</a:t>
          </a:r>
          <a:r>
            <a:rPr lang="ja-JP" altLang="en-US" sz="1400" b="0" i="0" baseline="0">
              <a:solidFill>
                <a:schemeClr val="dk1"/>
              </a:solidFill>
              <a:effectLst/>
              <a:latin typeface="+mn-lt"/>
              <a:ea typeface="+mn-ea"/>
              <a:cs typeface="+mn-cs"/>
            </a:rPr>
            <a:t>２</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９</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下</a:t>
          </a:r>
          <a:r>
            <a:rPr lang="ja-JP" altLang="ja-JP" sz="1400" b="0" i="0" baseline="0">
              <a:solidFill>
                <a:schemeClr val="dk1"/>
              </a:solidFill>
              <a:effectLst/>
              <a:latin typeface="+mn-lt"/>
              <a:ea typeface="+mn-ea"/>
              <a:cs typeface="+mn-cs"/>
            </a:rPr>
            <a:t>回っている。引き続き財政構造の弾力性を確保するため、事務事業の見直しを進めるなど経常経費の削減に努める必要がある。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63</xdr:row>
      <xdr:rowOff>167386</xdr:rowOff>
    </xdr:to>
    <xdr:cxnSp macro="">
      <xdr:nvCxnSpPr>
        <xdr:cNvPr id="129" name="直線コネクタ 128"/>
        <xdr:cNvCxnSpPr/>
      </xdr:nvCxnSpPr>
      <xdr:spPr>
        <a:xfrm flipV="1">
          <a:off x="4114800" y="10761218"/>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63</xdr:row>
      <xdr:rowOff>167386</xdr:rowOff>
    </xdr:to>
    <xdr:cxnSp macro="">
      <xdr:nvCxnSpPr>
        <xdr:cNvPr id="132" name="直線コネクタ 131"/>
        <xdr:cNvCxnSpPr/>
      </xdr:nvCxnSpPr>
      <xdr:spPr>
        <a:xfrm>
          <a:off x="3225800" y="1085291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64</xdr:row>
      <xdr:rowOff>24892</xdr:rowOff>
    </xdr:to>
    <xdr:cxnSp macro="">
      <xdr:nvCxnSpPr>
        <xdr:cNvPr id="135" name="直線コネクタ 134"/>
        <xdr:cNvCxnSpPr/>
      </xdr:nvCxnSpPr>
      <xdr:spPr>
        <a:xfrm flipV="1">
          <a:off x="2336800" y="108529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64</xdr:row>
      <xdr:rowOff>24892</xdr:rowOff>
    </xdr:to>
    <xdr:cxnSp macro="">
      <xdr:nvCxnSpPr>
        <xdr:cNvPr id="138" name="直線コネクタ 137"/>
        <xdr:cNvCxnSpPr/>
      </xdr:nvCxnSpPr>
      <xdr:spPr>
        <a:xfrm>
          <a:off x="1447800" y="109880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80518</xdr:rowOff>
    </xdr:from>
    <xdr:to>
      <xdr:col>7</xdr:col>
      <xdr:colOff>203200</xdr:colOff>
      <xdr:row>63</xdr:row>
      <xdr:rowOff>10668</xdr:rowOff>
    </xdr:to>
    <xdr:sp macro="" textlink="">
      <xdr:nvSpPr>
        <xdr:cNvPr id="148" name="円/楕円 147"/>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97045</xdr:rowOff>
    </xdr:from>
    <xdr:ext cx="762000" cy="259045"/>
    <xdr:sp macro="" textlink="">
      <xdr:nvSpPr>
        <xdr:cNvPr id="149" name="財政構造の弾力性該当値テキスト"/>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116586</xdr:rowOff>
    </xdr:from>
    <xdr:to>
      <xdr:col>6</xdr:col>
      <xdr:colOff>50800</xdr:colOff>
      <xdr:row>64</xdr:row>
      <xdr:rowOff>46736</xdr:rowOff>
    </xdr:to>
    <xdr:sp macro="" textlink="">
      <xdr:nvSpPr>
        <xdr:cNvPr id="150" name="円/楕円 149"/>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31513</xdr:rowOff>
    </xdr:from>
    <xdr:ext cx="736600" cy="259045"/>
    <xdr:sp macro="" textlink="">
      <xdr:nvSpPr>
        <xdr:cNvPr id="151" name="テキスト ボックス 150"/>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762</xdr:rowOff>
    </xdr:from>
    <xdr:to>
      <xdr:col>4</xdr:col>
      <xdr:colOff>533400</xdr:colOff>
      <xdr:row>63</xdr:row>
      <xdr:rowOff>102362</xdr:rowOff>
    </xdr:to>
    <xdr:sp macro="" textlink="">
      <xdr:nvSpPr>
        <xdr:cNvPr id="152" name="円/楕円 151"/>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112539</xdr:rowOff>
    </xdr:from>
    <xdr:ext cx="762000" cy="259045"/>
    <xdr:sp macro="" textlink="">
      <xdr:nvSpPr>
        <xdr:cNvPr id="153" name="テキスト ボックス 152"/>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145542</xdr:rowOff>
    </xdr:from>
    <xdr:to>
      <xdr:col>3</xdr:col>
      <xdr:colOff>330200</xdr:colOff>
      <xdr:row>64</xdr:row>
      <xdr:rowOff>75692</xdr:rowOff>
    </xdr:to>
    <xdr:sp macro="" textlink="">
      <xdr:nvSpPr>
        <xdr:cNvPr id="154" name="円/楕円 153"/>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60469</xdr:rowOff>
    </xdr:from>
    <xdr:ext cx="762000" cy="259045"/>
    <xdr:sp macro="" textlink="">
      <xdr:nvSpPr>
        <xdr:cNvPr id="155" name="テキスト ボックス 154"/>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6" name="円/楕円 155"/>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7" name="テキスト ボックス 156"/>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[107,491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定員管理の適正化を図り人件費を抑制してきたことにより、類似団体の平均値を下回る状況が続いている。</a:t>
          </a:r>
          <a:endParaRPr lang="ja-JP" altLang="ja-JP" sz="1400">
            <a:effectLst/>
          </a:endParaRPr>
        </a:p>
        <a:p>
          <a:pPr rtl="0"/>
          <a:r>
            <a:rPr lang="ja-JP" altLang="ja-JP" sz="1400" b="0" i="0" baseline="0">
              <a:solidFill>
                <a:schemeClr val="dk1"/>
              </a:solidFill>
              <a:effectLst/>
              <a:latin typeface="+mn-lt"/>
              <a:ea typeface="+mn-ea"/>
              <a:cs typeface="+mn-cs"/>
            </a:rPr>
            <a:t>今後は、施設の老朽化に伴う維持補修費の増加が見込まれるが、民間で実施可能な事業の移管</a:t>
          </a:r>
          <a:r>
            <a:rPr lang="ja-JP" altLang="en-US" sz="1400" b="0" i="0" baseline="0">
              <a:solidFill>
                <a:schemeClr val="dk1"/>
              </a:solidFill>
              <a:effectLst/>
              <a:latin typeface="+mn-lt"/>
              <a:ea typeface="+mn-ea"/>
              <a:cs typeface="+mn-cs"/>
            </a:rPr>
            <a:t>や</a:t>
          </a:r>
          <a:r>
            <a:rPr lang="ja-JP" altLang="ja-JP" sz="1400" b="0" i="0" baseline="0">
              <a:solidFill>
                <a:schemeClr val="dk1"/>
              </a:solidFill>
              <a:effectLst/>
              <a:latin typeface="+mn-lt"/>
              <a:ea typeface="+mn-ea"/>
              <a:cs typeface="+mn-cs"/>
            </a:rPr>
            <a:t>入札</a:t>
          </a:r>
          <a:r>
            <a:rPr lang="ja-JP" altLang="en-US" sz="1400" b="0" i="0" baseline="0">
              <a:solidFill>
                <a:schemeClr val="dk1"/>
              </a:solidFill>
              <a:effectLst/>
              <a:latin typeface="+mn-lt"/>
              <a:ea typeface="+mn-ea"/>
              <a:cs typeface="+mn-cs"/>
            </a:rPr>
            <a:t>及び</a:t>
          </a:r>
          <a:r>
            <a:rPr lang="ja-JP" altLang="ja-JP" sz="1400" b="0" i="0" baseline="0">
              <a:solidFill>
                <a:schemeClr val="dk1"/>
              </a:solidFill>
              <a:effectLst/>
              <a:latin typeface="+mn-lt"/>
              <a:ea typeface="+mn-ea"/>
              <a:cs typeface="+mn-cs"/>
            </a:rPr>
            <a:t>契約の見直し等によ</a:t>
          </a:r>
          <a:r>
            <a:rPr lang="ja-JP" altLang="en-US" sz="1400" b="0" i="0" baseline="0">
              <a:solidFill>
                <a:schemeClr val="dk1"/>
              </a:solidFill>
              <a:effectLst/>
              <a:latin typeface="+mn-lt"/>
              <a:ea typeface="+mn-ea"/>
              <a:cs typeface="+mn-cs"/>
            </a:rPr>
            <a:t>る</a:t>
          </a:r>
          <a:r>
            <a:rPr lang="ja-JP" altLang="ja-JP" sz="1400" b="0" i="0" baseline="0">
              <a:solidFill>
                <a:schemeClr val="dk1"/>
              </a:solidFill>
              <a:effectLst/>
              <a:latin typeface="+mn-lt"/>
              <a:ea typeface="+mn-ea"/>
              <a:cs typeface="+mn-cs"/>
            </a:rPr>
            <a:t>コストの削減を引き続き図っていく。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34820</xdr:rowOff>
    </xdr:from>
    <xdr:to>
      <xdr:col>7</xdr:col>
      <xdr:colOff>152400</xdr:colOff>
      <xdr:row>83</xdr:row>
      <xdr:rowOff>58559</xdr:rowOff>
    </xdr:to>
    <xdr:cxnSp macro="">
      <xdr:nvCxnSpPr>
        <xdr:cNvPr id="194" name="直線コネクタ 193"/>
        <xdr:cNvCxnSpPr/>
      </xdr:nvCxnSpPr>
      <xdr:spPr>
        <a:xfrm>
          <a:off x="4114800" y="14265170"/>
          <a:ext cx="838200" cy="2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131880</xdr:rowOff>
    </xdr:from>
    <xdr:to>
      <xdr:col>6</xdr:col>
      <xdr:colOff>0</xdr:colOff>
      <xdr:row>83</xdr:row>
      <xdr:rowOff>34820</xdr:rowOff>
    </xdr:to>
    <xdr:cxnSp macro="">
      <xdr:nvCxnSpPr>
        <xdr:cNvPr id="197" name="直線コネクタ 196"/>
        <xdr:cNvCxnSpPr/>
      </xdr:nvCxnSpPr>
      <xdr:spPr>
        <a:xfrm>
          <a:off x="3225800" y="14190780"/>
          <a:ext cx="889000" cy="7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131880</xdr:rowOff>
    </xdr:from>
    <xdr:to>
      <xdr:col>4</xdr:col>
      <xdr:colOff>482600</xdr:colOff>
      <xdr:row>82</xdr:row>
      <xdr:rowOff>142118</xdr:rowOff>
    </xdr:to>
    <xdr:cxnSp macro="">
      <xdr:nvCxnSpPr>
        <xdr:cNvPr id="200" name="直線コネクタ 199"/>
        <xdr:cNvCxnSpPr/>
      </xdr:nvCxnSpPr>
      <xdr:spPr>
        <a:xfrm flipV="1">
          <a:off x="2336800" y="14190780"/>
          <a:ext cx="889000" cy="1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142118</xdr:rowOff>
    </xdr:from>
    <xdr:to>
      <xdr:col>3</xdr:col>
      <xdr:colOff>279400</xdr:colOff>
      <xdr:row>83</xdr:row>
      <xdr:rowOff>7978</xdr:rowOff>
    </xdr:to>
    <xdr:cxnSp macro="">
      <xdr:nvCxnSpPr>
        <xdr:cNvPr id="203" name="直線コネクタ 202"/>
        <xdr:cNvCxnSpPr/>
      </xdr:nvCxnSpPr>
      <xdr:spPr>
        <a:xfrm flipV="1">
          <a:off x="1447800" y="14201018"/>
          <a:ext cx="889000" cy="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7759</xdr:rowOff>
    </xdr:from>
    <xdr:to>
      <xdr:col>7</xdr:col>
      <xdr:colOff>203200</xdr:colOff>
      <xdr:row>83</xdr:row>
      <xdr:rowOff>109359</xdr:rowOff>
    </xdr:to>
    <xdr:sp macro="" textlink="">
      <xdr:nvSpPr>
        <xdr:cNvPr id="213" name="円/楕円 212"/>
        <xdr:cNvSpPr/>
      </xdr:nvSpPr>
      <xdr:spPr>
        <a:xfrm>
          <a:off x="4902200" y="1423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24286</xdr:rowOff>
    </xdr:from>
    <xdr:ext cx="762000" cy="259045"/>
    <xdr:sp macro="" textlink="">
      <xdr:nvSpPr>
        <xdr:cNvPr id="214" name="人件費・物件費等の状況該当値テキスト"/>
        <xdr:cNvSpPr txBox="1"/>
      </xdr:nvSpPr>
      <xdr:spPr>
        <a:xfrm>
          <a:off x="5041900" y="1408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107,491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155470</xdr:rowOff>
    </xdr:from>
    <xdr:to>
      <xdr:col>6</xdr:col>
      <xdr:colOff>50800</xdr:colOff>
      <xdr:row>83</xdr:row>
      <xdr:rowOff>85620</xdr:rowOff>
    </xdr:to>
    <xdr:sp macro="" textlink="">
      <xdr:nvSpPr>
        <xdr:cNvPr id="215" name="円/楕円 214"/>
        <xdr:cNvSpPr/>
      </xdr:nvSpPr>
      <xdr:spPr>
        <a:xfrm>
          <a:off x="4064000" y="142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95797</xdr:rowOff>
    </xdr:from>
    <xdr:ext cx="736600" cy="259045"/>
    <xdr:sp macro="" textlink="">
      <xdr:nvSpPr>
        <xdr:cNvPr id="216" name="テキスト ボックス 215"/>
        <xdr:cNvSpPr txBox="1"/>
      </xdr:nvSpPr>
      <xdr:spPr>
        <a:xfrm>
          <a:off x="3733800" y="1398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81080</xdr:rowOff>
    </xdr:from>
    <xdr:to>
      <xdr:col>4</xdr:col>
      <xdr:colOff>533400</xdr:colOff>
      <xdr:row>83</xdr:row>
      <xdr:rowOff>11230</xdr:rowOff>
    </xdr:to>
    <xdr:sp macro="" textlink="">
      <xdr:nvSpPr>
        <xdr:cNvPr id="217" name="円/楕円 216"/>
        <xdr:cNvSpPr/>
      </xdr:nvSpPr>
      <xdr:spPr>
        <a:xfrm>
          <a:off x="3175000" y="1413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21407</xdr:rowOff>
    </xdr:from>
    <xdr:ext cx="762000" cy="259045"/>
    <xdr:sp macro="" textlink="">
      <xdr:nvSpPr>
        <xdr:cNvPr id="218" name="テキスト ボックス 217"/>
        <xdr:cNvSpPr txBox="1"/>
      </xdr:nvSpPr>
      <xdr:spPr>
        <a:xfrm>
          <a:off x="2844800" y="1390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91318</xdr:rowOff>
    </xdr:from>
    <xdr:to>
      <xdr:col>3</xdr:col>
      <xdr:colOff>330200</xdr:colOff>
      <xdr:row>83</xdr:row>
      <xdr:rowOff>21468</xdr:rowOff>
    </xdr:to>
    <xdr:sp macro="" textlink="">
      <xdr:nvSpPr>
        <xdr:cNvPr id="219" name="円/楕円 218"/>
        <xdr:cNvSpPr/>
      </xdr:nvSpPr>
      <xdr:spPr>
        <a:xfrm>
          <a:off x="2286000" y="141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31645</xdr:rowOff>
    </xdr:from>
    <xdr:ext cx="762000" cy="259045"/>
    <xdr:sp macro="" textlink="">
      <xdr:nvSpPr>
        <xdr:cNvPr id="220" name="テキスト ボックス 219"/>
        <xdr:cNvSpPr txBox="1"/>
      </xdr:nvSpPr>
      <xdr:spPr>
        <a:xfrm>
          <a:off x="1955800" y="1391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99,842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128628</xdr:rowOff>
    </xdr:from>
    <xdr:to>
      <xdr:col>2</xdr:col>
      <xdr:colOff>127000</xdr:colOff>
      <xdr:row>83</xdr:row>
      <xdr:rowOff>58778</xdr:rowOff>
    </xdr:to>
    <xdr:sp macro="" textlink="">
      <xdr:nvSpPr>
        <xdr:cNvPr id="221" name="円/楕円 220"/>
        <xdr:cNvSpPr/>
      </xdr:nvSpPr>
      <xdr:spPr>
        <a:xfrm>
          <a:off x="1397000" y="141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68955</xdr:rowOff>
    </xdr:from>
    <xdr:ext cx="762000" cy="259045"/>
    <xdr:sp macro="" textlink="">
      <xdr:nvSpPr>
        <xdr:cNvPr id="222" name="テキスト ボックス 221"/>
        <xdr:cNvSpPr txBox="1"/>
      </xdr:nvSpPr>
      <xdr:spPr>
        <a:xfrm>
          <a:off x="1066800" y="139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年度は前年度と比較して</a:t>
          </a:r>
          <a:r>
            <a:rPr lang="ja-JP" altLang="en-US" sz="1400" b="0" i="0" baseline="0">
              <a:solidFill>
                <a:schemeClr val="dk1"/>
              </a:solidFill>
              <a:effectLst/>
              <a:latin typeface="+mn-lt"/>
              <a:ea typeface="+mn-ea"/>
              <a:cs typeface="+mn-cs"/>
            </a:rPr>
            <a:t>０．７</a:t>
          </a:r>
          <a:r>
            <a:rPr lang="ja-JP" altLang="ja-JP" sz="1400" b="0" i="0" baseline="0">
              <a:solidFill>
                <a:schemeClr val="dk1"/>
              </a:solidFill>
              <a:effectLst/>
              <a:latin typeface="+mn-lt"/>
              <a:ea typeface="+mn-ea"/>
              <a:cs typeface="+mn-cs"/>
            </a:rPr>
            <a:t>ポイントの上昇となっている。また、類似団体の平均値</a:t>
          </a:r>
          <a:r>
            <a:rPr lang="ja-JP" altLang="en-US" sz="1400" b="0" i="0" baseline="0">
              <a:solidFill>
                <a:schemeClr val="dk1"/>
              </a:solidFill>
              <a:effectLst/>
              <a:latin typeface="+mn-lt"/>
              <a:ea typeface="+mn-ea"/>
              <a:cs typeface="+mn-cs"/>
            </a:rPr>
            <a:t>を</a:t>
          </a:r>
          <a:r>
            <a:rPr lang="ja-JP" altLang="ja-JP" sz="1400" b="0" i="0" baseline="0">
              <a:solidFill>
                <a:schemeClr val="dk1"/>
              </a:solidFill>
              <a:effectLst/>
              <a:latin typeface="+mn-lt"/>
              <a:ea typeface="+mn-ea"/>
              <a:cs typeface="+mn-cs"/>
            </a:rPr>
            <a:t>２．</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上回っている。今後、</a:t>
          </a:r>
          <a:r>
            <a:rPr lang="ja-JP" altLang="ja-JP" sz="1400" b="0" i="0" baseline="0">
              <a:solidFill>
                <a:schemeClr val="dk1"/>
              </a:solidFill>
              <a:effectLst/>
              <a:latin typeface="+mn-lt"/>
              <a:ea typeface="+mn-ea"/>
              <a:cs typeface="+mn-cs"/>
            </a:rPr>
            <a:t>より一層の給与の適正化に努める必要がある。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171027</xdr:rowOff>
    </xdr:to>
    <xdr:cxnSp macro="">
      <xdr:nvCxnSpPr>
        <xdr:cNvPr id="256" name="直線コネクタ 255"/>
        <xdr:cNvCxnSpPr/>
      </xdr:nvCxnSpPr>
      <xdr:spPr>
        <a:xfrm>
          <a:off x="16179800" y="145165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114723</xdr:rowOff>
    </xdr:to>
    <xdr:cxnSp macro="">
      <xdr:nvCxnSpPr>
        <xdr:cNvPr id="259" name="直線コネクタ 258"/>
        <xdr:cNvCxnSpPr/>
      </xdr:nvCxnSpPr>
      <xdr:spPr>
        <a:xfrm>
          <a:off x="15290800" y="144280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87</xdr:row>
      <xdr:rowOff>99061</xdr:rowOff>
    </xdr:to>
    <xdr:cxnSp macro="">
      <xdr:nvCxnSpPr>
        <xdr:cNvPr id="262" name="直線コネクタ 261"/>
        <xdr:cNvCxnSpPr/>
      </xdr:nvCxnSpPr>
      <xdr:spPr>
        <a:xfrm flipV="1">
          <a:off x="14401800" y="14428046"/>
          <a:ext cx="889000" cy="58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99061</xdr:rowOff>
    </xdr:from>
    <xdr:to>
      <xdr:col>21</xdr:col>
      <xdr:colOff>0</xdr:colOff>
      <xdr:row>88</xdr:row>
      <xdr:rowOff>48261</xdr:rowOff>
    </xdr:to>
    <xdr:cxnSp macro="">
      <xdr:nvCxnSpPr>
        <xdr:cNvPr id="265" name="直線コネクタ 264"/>
        <xdr:cNvCxnSpPr/>
      </xdr:nvCxnSpPr>
      <xdr:spPr>
        <a:xfrm flipV="1">
          <a:off x="13512800" y="150152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5" name="円/楕円 274"/>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92304</xdr:rowOff>
    </xdr:from>
    <xdr:ext cx="762000" cy="259045"/>
    <xdr:sp macro="" textlink="">
      <xdr:nvSpPr>
        <xdr:cNvPr id="276" name="給与水準   （国との比較）該当値テキスト"/>
        <xdr:cNvSpPr txBox="1"/>
      </xdr:nvSpPr>
      <xdr:spPr>
        <a:xfrm>
          <a:off x="17106900" y="1449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63923</xdr:rowOff>
    </xdr:from>
    <xdr:to>
      <xdr:col>23</xdr:col>
      <xdr:colOff>457200</xdr:colOff>
      <xdr:row>84</xdr:row>
      <xdr:rowOff>165523</xdr:rowOff>
    </xdr:to>
    <xdr:sp macro="" textlink="">
      <xdr:nvSpPr>
        <xdr:cNvPr id="277" name="円/楕円 276"/>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78" name="テキスト ボックス 277"/>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146896</xdr:rowOff>
    </xdr:from>
    <xdr:to>
      <xdr:col>22</xdr:col>
      <xdr:colOff>254000</xdr:colOff>
      <xdr:row>84</xdr:row>
      <xdr:rowOff>77046</xdr:rowOff>
    </xdr:to>
    <xdr:sp macro="" textlink="">
      <xdr:nvSpPr>
        <xdr:cNvPr id="279" name="円/楕円 278"/>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61823</xdr:rowOff>
    </xdr:from>
    <xdr:ext cx="762000" cy="259045"/>
    <xdr:sp macro="" textlink="">
      <xdr:nvSpPr>
        <xdr:cNvPr id="280" name="テキスト ボックス 279"/>
        <xdr:cNvSpPr txBox="1"/>
      </xdr:nvSpPr>
      <xdr:spPr>
        <a:xfrm>
          <a:off x="14909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48261</xdr:rowOff>
    </xdr:from>
    <xdr:to>
      <xdr:col>21</xdr:col>
      <xdr:colOff>50800</xdr:colOff>
      <xdr:row>87</xdr:row>
      <xdr:rowOff>149861</xdr:rowOff>
    </xdr:to>
    <xdr:sp macro="" textlink="">
      <xdr:nvSpPr>
        <xdr:cNvPr id="281" name="円/楕円 280"/>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134638</xdr:rowOff>
    </xdr:from>
    <xdr:ext cx="762000" cy="259045"/>
    <xdr:sp macro="" textlink="">
      <xdr:nvSpPr>
        <xdr:cNvPr id="282" name="テキスト ボックス 281"/>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3" name="円/楕円 282"/>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4" name="テキスト ボックス 283"/>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ほぼ横ばいで推移しているが、前年度</a:t>
          </a:r>
          <a:r>
            <a:rPr lang="ja-JP" altLang="en-US" sz="1400" b="0" i="0" baseline="0">
              <a:solidFill>
                <a:schemeClr val="dk1"/>
              </a:solidFill>
              <a:effectLst/>
              <a:latin typeface="+mn-lt"/>
              <a:ea typeface="+mn-ea"/>
              <a:cs typeface="+mn-cs"/>
            </a:rPr>
            <a:t>との比較では</a:t>
          </a:r>
          <a:r>
            <a:rPr lang="ja-JP" altLang="ja-JP" sz="1400" b="0" i="0" baseline="0">
              <a:solidFill>
                <a:schemeClr val="dk1"/>
              </a:solidFill>
              <a:effectLst/>
              <a:latin typeface="+mn-lt"/>
              <a:ea typeface="+mn-ea"/>
              <a:cs typeface="+mn-cs"/>
            </a:rPr>
            <a:t>０．２２ポイントの上昇となって</a:t>
          </a:r>
          <a:r>
            <a:rPr lang="ja-JP" altLang="en-US" sz="1400" b="0" i="0" baseline="0">
              <a:solidFill>
                <a:schemeClr val="dk1"/>
              </a:solidFill>
              <a:effectLst/>
              <a:latin typeface="+mn-lt"/>
              <a:ea typeface="+mn-ea"/>
              <a:cs typeface="+mn-cs"/>
            </a:rPr>
            <a:t>おり、</a:t>
          </a:r>
          <a:r>
            <a:rPr lang="ja-JP" altLang="ja-JP" sz="1400" b="0" i="0" baseline="0">
              <a:solidFill>
                <a:schemeClr val="dk1"/>
              </a:solidFill>
              <a:effectLst/>
              <a:latin typeface="+mn-lt"/>
              <a:ea typeface="+mn-ea"/>
              <a:cs typeface="+mn-cs"/>
            </a:rPr>
            <a:t>類似団体の平均値を上回る状況が続いて</a:t>
          </a:r>
          <a:r>
            <a:rPr lang="ja-JP" altLang="en-US" sz="1400" b="0" i="0" baseline="0">
              <a:solidFill>
                <a:schemeClr val="dk1"/>
              </a:solidFill>
              <a:effectLst/>
              <a:latin typeface="+mn-lt"/>
              <a:ea typeface="+mn-ea"/>
              <a:cs typeface="+mn-cs"/>
            </a:rPr>
            <a:t>いる。</a:t>
          </a:r>
          <a:r>
            <a:rPr lang="ja-JP" altLang="ja-JP" sz="1400" b="0" i="0" baseline="0">
              <a:solidFill>
                <a:schemeClr val="dk1"/>
              </a:solidFill>
              <a:effectLst/>
              <a:latin typeface="+mn-lt"/>
              <a:ea typeface="+mn-ea"/>
              <a:cs typeface="+mn-cs"/>
            </a:rPr>
            <a:t>住民サービスを低下させることなく、適正な人員配置、組織の編制に努める。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55608</xdr:rowOff>
    </xdr:from>
    <xdr:to>
      <xdr:col>24</xdr:col>
      <xdr:colOff>558800</xdr:colOff>
      <xdr:row>61</xdr:row>
      <xdr:rowOff>93526</xdr:rowOff>
    </xdr:to>
    <xdr:cxnSp macro="">
      <xdr:nvCxnSpPr>
        <xdr:cNvPr id="321" name="直線コネクタ 320"/>
        <xdr:cNvCxnSpPr/>
      </xdr:nvCxnSpPr>
      <xdr:spPr>
        <a:xfrm>
          <a:off x="16179800" y="10514058"/>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2"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34925</xdr:rowOff>
    </xdr:from>
    <xdr:to>
      <xdr:col>23</xdr:col>
      <xdr:colOff>406400</xdr:colOff>
      <xdr:row>61</xdr:row>
      <xdr:rowOff>55608</xdr:rowOff>
    </xdr:to>
    <xdr:cxnSp macro="">
      <xdr:nvCxnSpPr>
        <xdr:cNvPr id="324" name="直線コネクタ 323"/>
        <xdr:cNvCxnSpPr/>
      </xdr:nvCxnSpPr>
      <xdr:spPr>
        <a:xfrm>
          <a:off x="15290800" y="1049337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6" name="テキスト ボックス 325"/>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34925</xdr:rowOff>
    </xdr:from>
    <xdr:to>
      <xdr:col>22</xdr:col>
      <xdr:colOff>203200</xdr:colOff>
      <xdr:row>61</xdr:row>
      <xdr:rowOff>45266</xdr:rowOff>
    </xdr:to>
    <xdr:cxnSp macro="">
      <xdr:nvCxnSpPr>
        <xdr:cNvPr id="327" name="直線コネクタ 326"/>
        <xdr:cNvCxnSpPr/>
      </xdr:nvCxnSpPr>
      <xdr:spPr>
        <a:xfrm flipV="1">
          <a:off x="14401800" y="1049337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9" name="テキスト ボックス 328"/>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45266</xdr:rowOff>
    </xdr:from>
    <xdr:to>
      <xdr:col>21</xdr:col>
      <xdr:colOff>0</xdr:colOff>
      <xdr:row>61</xdr:row>
      <xdr:rowOff>52160</xdr:rowOff>
    </xdr:to>
    <xdr:cxnSp macro="">
      <xdr:nvCxnSpPr>
        <xdr:cNvPr id="330" name="直線コネクタ 329"/>
        <xdr:cNvCxnSpPr/>
      </xdr:nvCxnSpPr>
      <xdr:spPr>
        <a:xfrm flipV="1">
          <a:off x="13512800" y="1050371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2" name="テキスト ボックス 331"/>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4" name="テキスト ボックス 333"/>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42726</xdr:rowOff>
    </xdr:from>
    <xdr:to>
      <xdr:col>24</xdr:col>
      <xdr:colOff>609600</xdr:colOff>
      <xdr:row>61</xdr:row>
      <xdr:rowOff>144326</xdr:rowOff>
    </xdr:to>
    <xdr:sp macro="" textlink="">
      <xdr:nvSpPr>
        <xdr:cNvPr id="340" name="円/楕円 339"/>
        <xdr:cNvSpPr/>
      </xdr:nvSpPr>
      <xdr:spPr>
        <a:xfrm>
          <a:off x="169672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14803</xdr:rowOff>
    </xdr:from>
    <xdr:ext cx="762000" cy="259045"/>
    <xdr:sp macro="" textlink="">
      <xdr:nvSpPr>
        <xdr:cNvPr id="341" name="定員管理の状況該当値テキスト"/>
        <xdr:cNvSpPr txBox="1"/>
      </xdr:nvSpPr>
      <xdr:spPr>
        <a:xfrm>
          <a:off x="17106900" y="1047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4808</xdr:rowOff>
    </xdr:from>
    <xdr:to>
      <xdr:col>23</xdr:col>
      <xdr:colOff>457200</xdr:colOff>
      <xdr:row>61</xdr:row>
      <xdr:rowOff>106408</xdr:rowOff>
    </xdr:to>
    <xdr:sp macro="" textlink="">
      <xdr:nvSpPr>
        <xdr:cNvPr id="342" name="円/楕円 341"/>
        <xdr:cNvSpPr/>
      </xdr:nvSpPr>
      <xdr:spPr>
        <a:xfrm>
          <a:off x="161290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91185</xdr:rowOff>
    </xdr:from>
    <xdr:ext cx="736600" cy="259045"/>
    <xdr:sp macro="" textlink="">
      <xdr:nvSpPr>
        <xdr:cNvPr id="343" name="テキスト ボックス 342"/>
        <xdr:cNvSpPr txBox="1"/>
      </xdr:nvSpPr>
      <xdr:spPr>
        <a:xfrm>
          <a:off x="15798800" y="1054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155575</xdr:rowOff>
    </xdr:from>
    <xdr:to>
      <xdr:col>22</xdr:col>
      <xdr:colOff>254000</xdr:colOff>
      <xdr:row>61</xdr:row>
      <xdr:rowOff>85725</xdr:rowOff>
    </xdr:to>
    <xdr:sp macro="" textlink="">
      <xdr:nvSpPr>
        <xdr:cNvPr id="344" name="円/楕円 343"/>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70502</xdr:rowOff>
    </xdr:from>
    <xdr:ext cx="762000" cy="259045"/>
    <xdr:sp macro="" textlink="">
      <xdr:nvSpPr>
        <xdr:cNvPr id="345" name="テキスト ボックス 344"/>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165916</xdr:rowOff>
    </xdr:from>
    <xdr:to>
      <xdr:col>21</xdr:col>
      <xdr:colOff>50800</xdr:colOff>
      <xdr:row>61</xdr:row>
      <xdr:rowOff>96066</xdr:rowOff>
    </xdr:to>
    <xdr:sp macro="" textlink="">
      <xdr:nvSpPr>
        <xdr:cNvPr id="346" name="円/楕円 345"/>
        <xdr:cNvSpPr/>
      </xdr:nvSpPr>
      <xdr:spPr>
        <a:xfrm>
          <a:off x="14351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80843</xdr:rowOff>
    </xdr:from>
    <xdr:ext cx="762000" cy="259045"/>
    <xdr:sp macro="" textlink="">
      <xdr:nvSpPr>
        <xdr:cNvPr id="347" name="テキスト ボックス 346"/>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1360</xdr:rowOff>
    </xdr:from>
    <xdr:to>
      <xdr:col>19</xdr:col>
      <xdr:colOff>533400</xdr:colOff>
      <xdr:row>61</xdr:row>
      <xdr:rowOff>102960</xdr:rowOff>
    </xdr:to>
    <xdr:sp macro="" textlink="">
      <xdr:nvSpPr>
        <xdr:cNvPr id="348" name="円/楕円 347"/>
        <xdr:cNvSpPr/>
      </xdr:nvSpPr>
      <xdr:spPr>
        <a:xfrm>
          <a:off x="13462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87737</xdr:rowOff>
    </xdr:from>
    <xdr:ext cx="762000" cy="259045"/>
    <xdr:sp macro="" textlink="">
      <xdr:nvSpPr>
        <xdr:cNvPr id="349" name="テキスト ボックス 348"/>
        <xdr:cNvSpPr txBox="1"/>
      </xdr:nvSpPr>
      <xdr:spPr>
        <a:xfrm>
          <a:off x="13131800" y="1054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実質公債費比率は減少傾向で推移しており、平成２</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年度は類似団体の平均値を０．</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ポイント下回り、前年度との比較でも</a:t>
          </a:r>
          <a:r>
            <a:rPr lang="ja-JP" altLang="en-US" sz="1400" b="0" i="0" baseline="0">
              <a:solidFill>
                <a:schemeClr val="dk1"/>
              </a:solidFill>
              <a:effectLst/>
              <a:latin typeface="+mn-lt"/>
              <a:ea typeface="+mn-ea"/>
              <a:cs typeface="+mn-cs"/>
            </a:rPr>
            <a:t>１．０</a:t>
          </a:r>
          <a:r>
            <a:rPr lang="ja-JP" altLang="ja-JP" sz="1400" b="0" i="0" baseline="0">
              <a:solidFill>
                <a:schemeClr val="dk1"/>
              </a:solidFill>
              <a:effectLst/>
              <a:latin typeface="+mn-lt"/>
              <a:ea typeface="+mn-ea"/>
              <a:cs typeface="+mn-cs"/>
            </a:rPr>
            <a:t>ポイント低下している。</a:t>
          </a:r>
          <a:endParaRPr lang="ja-JP" altLang="ja-JP" sz="1400">
            <a:effectLst/>
          </a:endParaRPr>
        </a:p>
        <a:p>
          <a:pPr rtl="0"/>
          <a:r>
            <a:rPr lang="ja-JP" altLang="ja-JP" sz="1400" b="0" i="0" baseline="0">
              <a:solidFill>
                <a:schemeClr val="dk1"/>
              </a:solidFill>
              <a:effectLst/>
              <a:latin typeface="+mn-lt"/>
              <a:ea typeface="+mn-ea"/>
              <a:cs typeface="+mn-cs"/>
            </a:rPr>
            <a:t>今後も新規地方債については、事業の規模や必要性、交付税算入の有無などを考慮して抑制していく。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68156</xdr:rowOff>
    </xdr:from>
    <xdr:to>
      <xdr:col>24</xdr:col>
      <xdr:colOff>558800</xdr:colOff>
      <xdr:row>41</xdr:row>
      <xdr:rowOff>148590</xdr:rowOff>
    </xdr:to>
    <xdr:cxnSp macro="">
      <xdr:nvCxnSpPr>
        <xdr:cNvPr id="382" name="直線コネクタ 381"/>
        <xdr:cNvCxnSpPr/>
      </xdr:nvCxnSpPr>
      <xdr:spPr>
        <a:xfrm flipV="1">
          <a:off x="16179800" y="709760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3"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17356</xdr:rowOff>
    </xdr:to>
    <xdr:cxnSp macro="">
      <xdr:nvCxnSpPr>
        <xdr:cNvPr id="385" name="直線コネクタ 384"/>
        <xdr:cNvCxnSpPr/>
      </xdr:nvCxnSpPr>
      <xdr:spPr>
        <a:xfrm flipV="1">
          <a:off x="15290800" y="71780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17356</xdr:rowOff>
    </xdr:from>
    <xdr:to>
      <xdr:col>22</xdr:col>
      <xdr:colOff>203200</xdr:colOff>
      <xdr:row>42</xdr:row>
      <xdr:rowOff>49530</xdr:rowOff>
    </xdr:to>
    <xdr:cxnSp macro="">
      <xdr:nvCxnSpPr>
        <xdr:cNvPr id="388" name="直線コネクタ 387"/>
        <xdr:cNvCxnSpPr/>
      </xdr:nvCxnSpPr>
      <xdr:spPr>
        <a:xfrm flipV="1">
          <a:off x="14401800" y="72182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42</xdr:row>
      <xdr:rowOff>105833</xdr:rowOff>
    </xdr:to>
    <xdr:cxnSp macro="">
      <xdr:nvCxnSpPr>
        <xdr:cNvPr id="391" name="直線コネクタ 390"/>
        <xdr:cNvCxnSpPr/>
      </xdr:nvCxnSpPr>
      <xdr:spPr>
        <a:xfrm flipV="1">
          <a:off x="13512800" y="72504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17356</xdr:rowOff>
    </xdr:from>
    <xdr:to>
      <xdr:col>24</xdr:col>
      <xdr:colOff>609600</xdr:colOff>
      <xdr:row>41</xdr:row>
      <xdr:rowOff>118956</xdr:rowOff>
    </xdr:to>
    <xdr:sp macro="" textlink="">
      <xdr:nvSpPr>
        <xdr:cNvPr id="401" name="円/楕円 400"/>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33883</xdr:rowOff>
    </xdr:from>
    <xdr:ext cx="762000" cy="259045"/>
    <xdr:sp macro="" textlink="">
      <xdr:nvSpPr>
        <xdr:cNvPr id="402" name="公債費負担の状況該当値テキスト"/>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403" name="円/楕円 402"/>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404" name="テキスト ボックス 40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138006</xdr:rowOff>
    </xdr:from>
    <xdr:to>
      <xdr:col>22</xdr:col>
      <xdr:colOff>254000</xdr:colOff>
      <xdr:row>42</xdr:row>
      <xdr:rowOff>68156</xdr:rowOff>
    </xdr:to>
    <xdr:sp macro="" textlink="">
      <xdr:nvSpPr>
        <xdr:cNvPr id="405" name="円/楕円 404"/>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78333</xdr:rowOff>
    </xdr:from>
    <xdr:ext cx="762000" cy="259045"/>
    <xdr:sp macro="" textlink="">
      <xdr:nvSpPr>
        <xdr:cNvPr id="406" name="テキスト ボックス 405"/>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7" name="円/楕円 406"/>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408" name="テキスト ボックス 407"/>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09" name="円/楕円 408"/>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410" name="テキスト ボックス 409"/>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平成２０年度以降、数値が算出されない状況が続いている。主な要因として、大規模事業の財源とした地方債の償還終了による地方債残高の減少等が挙げられる。</a:t>
          </a:r>
          <a:endParaRPr lang="ja-JP" altLang="ja-JP" sz="1400">
            <a:effectLst/>
          </a:endParaRPr>
        </a:p>
        <a:p>
          <a:pPr rtl="0"/>
          <a:r>
            <a:rPr lang="ja-JP" altLang="ja-JP" sz="1400" b="0" i="0" baseline="0">
              <a:solidFill>
                <a:schemeClr val="dk1"/>
              </a:solidFill>
              <a:effectLst/>
              <a:latin typeface="+mn-lt"/>
              <a:ea typeface="+mn-ea"/>
              <a:cs typeface="+mn-cs"/>
            </a:rPr>
            <a:t>今後も、義務的経費の削減を中心とする行財政改革を進め、財政の健全化に努める。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4"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5" name="フローチャート : 判断 444"/>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8" name="フローチャート : 判断 447"/>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9" name="テキスト ボックス 448"/>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0" name="フローチャート : 判断 449"/>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1" name="テキスト ボックス 450"/>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3" name="テキスト ボックス 452"/>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26,357
26,209
28.85
9,077,639
8,477,397
420,175
5,744,451
5,704,804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人件費に係る経常収支比率は、前年度比０．７ポイント、全国の市町村の平均値を０．５ポイント下回っている。この要因として、消防業務を一部事務組合で行っていることがある。そのため、消防業務の人件費に係る一部事務組合負担金が類似団体平均を大きく上回っており、人件費に準ずる経費も含めた人件費</a:t>
          </a:r>
          <a:r>
            <a:rPr lang="ja-JP" altLang="ja-JP" sz="1400" b="0" i="0" baseline="0">
              <a:solidFill>
                <a:schemeClr val="dk1"/>
              </a:solidFill>
              <a:effectLst/>
              <a:latin typeface="+mn-lt"/>
              <a:ea typeface="+mn-ea"/>
              <a:cs typeface="+mn-cs"/>
            </a:rPr>
            <a:t>関係全体について、抑制していく必要がある。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37</xdr:row>
      <xdr:rowOff>1270</xdr:rowOff>
    </xdr:to>
    <xdr:cxnSp macro="">
      <xdr:nvCxnSpPr>
        <xdr:cNvPr id="64" name="直線コネクタ 63"/>
        <xdr:cNvCxnSpPr/>
      </xdr:nvCxnSpPr>
      <xdr:spPr>
        <a:xfrm flipV="1">
          <a:off x="3987800" y="63129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1270</xdr:rowOff>
    </xdr:to>
    <xdr:cxnSp macro="">
      <xdr:nvCxnSpPr>
        <xdr:cNvPr id="67" name="直線コネクタ 66"/>
        <xdr:cNvCxnSpPr/>
      </xdr:nvCxnSpPr>
      <xdr:spPr>
        <a:xfrm>
          <a:off x="3098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14986</xdr:rowOff>
    </xdr:to>
    <xdr:cxnSp macro="">
      <xdr:nvCxnSpPr>
        <xdr:cNvPr id="70" name="直線コネクタ 69"/>
        <xdr:cNvCxnSpPr/>
      </xdr:nvCxnSpPr>
      <xdr:spPr>
        <a:xfrm flipV="1">
          <a:off x="2209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37</xdr:row>
      <xdr:rowOff>14986</xdr:rowOff>
    </xdr:to>
    <xdr:cxnSp macro="">
      <xdr:nvCxnSpPr>
        <xdr:cNvPr id="73" name="直線コネクタ 72"/>
        <xdr:cNvCxnSpPr/>
      </xdr:nvCxnSpPr>
      <xdr:spPr>
        <a:xfrm>
          <a:off x="1320800" y="6331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83" name="円/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61993</xdr:rowOff>
    </xdr:from>
    <xdr:ext cx="762000" cy="259045"/>
    <xdr:sp macro="" textlink="">
      <xdr:nvSpPr>
        <xdr:cNvPr id="84" name="人件費該当値テキスト"/>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5" name="円/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86" name="テキスト ボックス 85"/>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7" name="円/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135636</xdr:rowOff>
    </xdr:from>
    <xdr:to>
      <xdr:col>3</xdr:col>
      <xdr:colOff>193675</xdr:colOff>
      <xdr:row>37</xdr:row>
      <xdr:rowOff>65786</xdr:rowOff>
    </xdr:to>
    <xdr:sp macro="" textlink="">
      <xdr:nvSpPr>
        <xdr:cNvPr id="89" name="円/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75963</xdr:rowOff>
    </xdr:from>
    <xdr:ext cx="762000" cy="259045"/>
    <xdr:sp macro="" textlink="">
      <xdr:nvSpPr>
        <xdr:cNvPr id="90" name="テキスト ボックス 89"/>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91" name="円/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48531</xdr:rowOff>
    </xdr:from>
    <xdr:ext cx="762000" cy="259045"/>
    <xdr:sp macro="" textlink="">
      <xdr:nvSpPr>
        <xdr:cNvPr id="92" name="テキスト ボックス 91"/>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物件費に係る経常収支比率については、予算編成過程での徹底した削減、指定管理者制度の導入などの行革努力により、類似団体の平均値を３．</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ポイント下回っている。今後も引き続き、コスト削減に努める。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79647</xdr:rowOff>
    </xdr:from>
    <xdr:to>
      <xdr:col>24</xdr:col>
      <xdr:colOff>31750</xdr:colOff>
      <xdr:row>15</xdr:row>
      <xdr:rowOff>92710</xdr:rowOff>
    </xdr:to>
    <xdr:cxnSp macro="">
      <xdr:nvCxnSpPr>
        <xdr:cNvPr id="127" name="直線コネクタ 126"/>
        <xdr:cNvCxnSpPr/>
      </xdr:nvCxnSpPr>
      <xdr:spPr>
        <a:xfrm flipV="1">
          <a:off x="15671800" y="265139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60053</xdr:rowOff>
    </xdr:from>
    <xdr:to>
      <xdr:col>22</xdr:col>
      <xdr:colOff>565150</xdr:colOff>
      <xdr:row>15</xdr:row>
      <xdr:rowOff>92710</xdr:rowOff>
    </xdr:to>
    <xdr:cxnSp macro="">
      <xdr:nvCxnSpPr>
        <xdr:cNvPr id="130" name="直線コネクタ 129"/>
        <xdr:cNvCxnSpPr/>
      </xdr:nvCxnSpPr>
      <xdr:spPr>
        <a:xfrm>
          <a:off x="14782800" y="26318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60053</xdr:rowOff>
    </xdr:from>
    <xdr:to>
      <xdr:col>21</xdr:col>
      <xdr:colOff>361950</xdr:colOff>
      <xdr:row>15</xdr:row>
      <xdr:rowOff>92710</xdr:rowOff>
    </xdr:to>
    <xdr:cxnSp macro="">
      <xdr:nvCxnSpPr>
        <xdr:cNvPr id="133" name="直線コネクタ 132"/>
        <xdr:cNvCxnSpPr/>
      </xdr:nvCxnSpPr>
      <xdr:spPr>
        <a:xfrm flipV="1">
          <a:off x="13893800" y="26318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144962</xdr:rowOff>
    </xdr:to>
    <xdr:cxnSp macro="">
      <xdr:nvCxnSpPr>
        <xdr:cNvPr id="136" name="直線コネクタ 135"/>
        <xdr:cNvCxnSpPr/>
      </xdr:nvCxnSpPr>
      <xdr:spPr>
        <a:xfrm flipV="1">
          <a:off x="13004800" y="26644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28847</xdr:rowOff>
    </xdr:from>
    <xdr:to>
      <xdr:col>24</xdr:col>
      <xdr:colOff>82550</xdr:colOff>
      <xdr:row>15</xdr:row>
      <xdr:rowOff>130447</xdr:rowOff>
    </xdr:to>
    <xdr:sp macro="" textlink="">
      <xdr:nvSpPr>
        <xdr:cNvPr id="146" name="円/楕円 145"/>
        <xdr:cNvSpPr/>
      </xdr:nvSpPr>
      <xdr:spPr>
        <a:xfrm>
          <a:off x="164592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45374</xdr:rowOff>
    </xdr:from>
    <xdr:ext cx="762000" cy="259045"/>
    <xdr:sp macro="" textlink="">
      <xdr:nvSpPr>
        <xdr:cNvPr id="147" name="物件費該当値テキスト"/>
        <xdr:cNvSpPr txBox="1"/>
      </xdr:nvSpPr>
      <xdr:spPr>
        <a:xfrm>
          <a:off x="16598900" y="244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8" name="円/楕円 147"/>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9" name="テキスト ボックス 148"/>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9253</xdr:rowOff>
    </xdr:from>
    <xdr:to>
      <xdr:col>21</xdr:col>
      <xdr:colOff>412750</xdr:colOff>
      <xdr:row>15</xdr:row>
      <xdr:rowOff>110853</xdr:rowOff>
    </xdr:to>
    <xdr:sp macro="" textlink="">
      <xdr:nvSpPr>
        <xdr:cNvPr id="150" name="円/楕円 149"/>
        <xdr:cNvSpPr/>
      </xdr:nvSpPr>
      <xdr:spPr>
        <a:xfrm>
          <a:off x="14732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121030</xdr:rowOff>
    </xdr:from>
    <xdr:ext cx="762000" cy="259045"/>
    <xdr:sp macro="" textlink="">
      <xdr:nvSpPr>
        <xdr:cNvPr id="151" name="テキスト ボックス 150"/>
        <xdr:cNvSpPr txBox="1"/>
      </xdr:nvSpPr>
      <xdr:spPr>
        <a:xfrm>
          <a:off x="14401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2" name="円/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94162</xdr:rowOff>
    </xdr:from>
    <xdr:to>
      <xdr:col>19</xdr:col>
      <xdr:colOff>6350</xdr:colOff>
      <xdr:row>16</xdr:row>
      <xdr:rowOff>24312</xdr:rowOff>
    </xdr:to>
    <xdr:sp macro="" textlink="">
      <xdr:nvSpPr>
        <xdr:cNvPr id="154" name="円/楕円 153"/>
        <xdr:cNvSpPr/>
      </xdr:nvSpPr>
      <xdr:spPr>
        <a:xfrm>
          <a:off x="12954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34489</xdr:rowOff>
    </xdr:from>
    <xdr:ext cx="762000" cy="259045"/>
    <xdr:sp macro="" textlink="">
      <xdr:nvSpPr>
        <xdr:cNvPr id="155" name="テキスト ボックス 154"/>
        <xdr:cNvSpPr txBox="1"/>
      </xdr:nvSpPr>
      <xdr:spPr>
        <a:xfrm>
          <a:off x="12623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扶助費に係る経常収支比率は</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類似団体の平均値を２．</a:t>
          </a:r>
          <a:r>
            <a:rPr lang="ja-JP" altLang="en-US" sz="1400" b="0" i="0" baseline="0">
              <a:solidFill>
                <a:schemeClr val="dk1"/>
              </a:solidFill>
              <a:effectLst/>
              <a:latin typeface="+mn-lt"/>
              <a:ea typeface="+mn-ea"/>
              <a:cs typeface="+mn-cs"/>
            </a:rPr>
            <a:t>０</a:t>
          </a:r>
          <a:r>
            <a:rPr lang="ja-JP" altLang="ja-JP" sz="1400" b="0" i="0" baseline="0">
              <a:solidFill>
                <a:schemeClr val="dk1"/>
              </a:solidFill>
              <a:effectLst/>
              <a:latin typeface="+mn-lt"/>
              <a:ea typeface="+mn-ea"/>
              <a:cs typeface="+mn-cs"/>
            </a:rPr>
            <a:t>ポイント上回っている。要因として、社会福祉関係経費や子育て支援関係経費が膨らんでいることが挙げられる。</a:t>
          </a:r>
          <a:endParaRPr lang="ja-JP" altLang="ja-JP" sz="1400">
            <a:effectLst/>
          </a:endParaRPr>
        </a:p>
        <a:p>
          <a:pPr rtl="0"/>
          <a:r>
            <a:rPr lang="ja-JP" altLang="ja-JP" sz="1400" b="0" i="0" baseline="0">
              <a:solidFill>
                <a:schemeClr val="dk1"/>
              </a:solidFill>
              <a:effectLst/>
              <a:latin typeface="+mn-lt"/>
              <a:ea typeface="+mn-ea"/>
              <a:cs typeface="+mn-cs"/>
            </a:rPr>
            <a:t>受益者負担の原則などを徹底し、財政を圧迫する上昇傾向に歯止めをかけるよう努める。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38100</xdr:rowOff>
    </xdr:from>
    <xdr:to>
      <xdr:col>7</xdr:col>
      <xdr:colOff>15875</xdr:colOff>
      <xdr:row>58</xdr:row>
      <xdr:rowOff>50800</xdr:rowOff>
    </xdr:to>
    <xdr:cxnSp macro="">
      <xdr:nvCxnSpPr>
        <xdr:cNvPr id="188" name="直線コネクタ 187"/>
        <xdr:cNvCxnSpPr/>
      </xdr:nvCxnSpPr>
      <xdr:spPr>
        <a:xfrm>
          <a:off x="3987800" y="9982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38100</xdr:rowOff>
    </xdr:to>
    <xdr:cxnSp macro="">
      <xdr:nvCxnSpPr>
        <xdr:cNvPr id="191" name="直線コネクタ 190"/>
        <xdr:cNvCxnSpPr/>
      </xdr:nvCxnSpPr>
      <xdr:spPr>
        <a:xfrm>
          <a:off x="3098800" y="995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12700</xdr:rowOff>
    </xdr:to>
    <xdr:cxnSp macro="">
      <xdr:nvCxnSpPr>
        <xdr:cNvPr id="194" name="直線コネクタ 193"/>
        <xdr:cNvCxnSpPr/>
      </xdr:nvCxnSpPr>
      <xdr:spPr>
        <a:xfrm>
          <a:off x="2209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107950</xdr:rowOff>
    </xdr:from>
    <xdr:to>
      <xdr:col>3</xdr:col>
      <xdr:colOff>142875</xdr:colOff>
      <xdr:row>58</xdr:row>
      <xdr:rowOff>12700</xdr:rowOff>
    </xdr:to>
    <xdr:cxnSp macro="">
      <xdr:nvCxnSpPr>
        <xdr:cNvPr id="197" name="直線コネクタ 196"/>
        <xdr:cNvCxnSpPr/>
      </xdr:nvCxnSpPr>
      <xdr:spPr>
        <a:xfrm>
          <a:off x="1320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7" name="円/楕円 206"/>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08"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158750</xdr:rowOff>
    </xdr:from>
    <xdr:to>
      <xdr:col>5</xdr:col>
      <xdr:colOff>600075</xdr:colOff>
      <xdr:row>58</xdr:row>
      <xdr:rowOff>88900</xdr:rowOff>
    </xdr:to>
    <xdr:sp macro="" textlink="">
      <xdr:nvSpPr>
        <xdr:cNvPr id="209" name="円/楕円 208"/>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73677</xdr:rowOff>
    </xdr:from>
    <xdr:ext cx="736600" cy="259045"/>
    <xdr:sp macro="" textlink="">
      <xdr:nvSpPr>
        <xdr:cNvPr id="210" name="テキスト ボックス 209"/>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1" name="円/楕円 210"/>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2" name="テキスト ボックス 211"/>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3" name="円/楕円 212"/>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4" name="テキスト ボックス 213"/>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57150</xdr:rowOff>
    </xdr:from>
    <xdr:to>
      <xdr:col>1</xdr:col>
      <xdr:colOff>676275</xdr:colOff>
      <xdr:row>57</xdr:row>
      <xdr:rowOff>158750</xdr:rowOff>
    </xdr:to>
    <xdr:sp macro="" textlink="">
      <xdr:nvSpPr>
        <xdr:cNvPr id="215" name="円/楕円 214"/>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143527</xdr:rowOff>
    </xdr:from>
    <xdr:ext cx="762000" cy="259045"/>
    <xdr:sp macro="" textlink="">
      <xdr:nvSpPr>
        <xdr:cNvPr id="216" name="テキスト ボックス 215"/>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その他の経費に係る経常収支比率は、前年度から０．６ポイント上昇し、類似団体の平均値を</a:t>
          </a:r>
          <a:r>
            <a:rPr lang="ja-JP" altLang="en-US" sz="1400" b="0" i="0" baseline="0">
              <a:solidFill>
                <a:schemeClr val="dk1"/>
              </a:solidFill>
              <a:effectLst/>
              <a:latin typeface="+mn-lt"/>
              <a:ea typeface="+mn-ea"/>
              <a:cs typeface="+mn-cs"/>
            </a:rPr>
            <a:t>２．４</a:t>
          </a:r>
          <a:r>
            <a:rPr lang="ja-JP" altLang="ja-JP" sz="1400" b="0" i="0" baseline="0">
              <a:solidFill>
                <a:schemeClr val="dk1"/>
              </a:solidFill>
              <a:effectLst/>
              <a:latin typeface="+mn-lt"/>
              <a:ea typeface="+mn-ea"/>
              <a:cs typeface="+mn-cs"/>
            </a:rPr>
            <a:t>ポイント上回っている。保険料の適正化を図ることなどにより、特別会計への繰出を抑制し、税収を主な財源とする普通会計の負担額を減らしていくよう努める。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58</xdr:row>
      <xdr:rowOff>27940</xdr:rowOff>
    </xdr:to>
    <xdr:cxnSp macro="">
      <xdr:nvCxnSpPr>
        <xdr:cNvPr id="249" name="直線コネクタ 248"/>
        <xdr:cNvCxnSpPr/>
      </xdr:nvCxnSpPr>
      <xdr:spPr>
        <a:xfrm>
          <a:off x="15671800" y="9926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153670</xdr:rowOff>
    </xdr:to>
    <xdr:cxnSp macro="">
      <xdr:nvCxnSpPr>
        <xdr:cNvPr id="252" name="直線コネクタ 251"/>
        <xdr:cNvCxnSpPr/>
      </xdr:nvCxnSpPr>
      <xdr:spPr>
        <a:xfrm>
          <a:off x="14782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130810</xdr:rowOff>
    </xdr:to>
    <xdr:cxnSp macro="">
      <xdr:nvCxnSpPr>
        <xdr:cNvPr id="255" name="直線コネクタ 254"/>
        <xdr:cNvCxnSpPr/>
      </xdr:nvCxnSpPr>
      <xdr:spPr>
        <a:xfrm flipV="1">
          <a:off x="13893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12700</xdr:rowOff>
    </xdr:to>
    <xdr:cxnSp macro="">
      <xdr:nvCxnSpPr>
        <xdr:cNvPr id="258" name="直線コネクタ 257"/>
        <xdr:cNvCxnSpPr/>
      </xdr:nvCxnSpPr>
      <xdr:spPr>
        <a:xfrm flipV="1">
          <a:off x="13004800" y="990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68" name="円/楕円 267"/>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69"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70" name="円/楕円 269"/>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71" name="テキスト ボックス 270"/>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2" name="円/楕円 271"/>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3" name="テキスト ボックス 272"/>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4" name="円/楕円 273"/>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5" name="テキスト ボックス 274"/>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6" name="円/楕円 27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7" name="テキスト ボックス 276"/>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補助費等に係る経常収支比率については、類似団体の平均値を４．</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ポイント下回っている。引き続き、各種団体に対する補助金等について見直しを図るなど、コスト削減に努める。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124714</xdr:rowOff>
    </xdr:to>
    <xdr:cxnSp macro="">
      <xdr:nvCxnSpPr>
        <xdr:cNvPr id="307" name="直線コネクタ 306"/>
        <xdr:cNvCxnSpPr/>
      </xdr:nvCxnSpPr>
      <xdr:spPr>
        <a:xfrm flipV="1">
          <a:off x="15671800" y="6116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124714</xdr:rowOff>
    </xdr:to>
    <xdr:cxnSp macro="">
      <xdr:nvCxnSpPr>
        <xdr:cNvPr id="310" name="直線コネクタ 309"/>
        <xdr:cNvCxnSpPr/>
      </xdr:nvCxnSpPr>
      <xdr:spPr>
        <a:xfrm>
          <a:off x="14782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129286</xdr:rowOff>
    </xdr:to>
    <xdr:cxnSp macro="">
      <xdr:nvCxnSpPr>
        <xdr:cNvPr id="313" name="直線コネクタ 312"/>
        <xdr:cNvCxnSpPr/>
      </xdr:nvCxnSpPr>
      <xdr:spPr>
        <a:xfrm flipV="1">
          <a:off x="13893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129286</xdr:rowOff>
    </xdr:to>
    <xdr:cxnSp macro="">
      <xdr:nvCxnSpPr>
        <xdr:cNvPr id="316" name="直線コネクタ 315"/>
        <xdr:cNvCxnSpPr/>
      </xdr:nvCxnSpPr>
      <xdr:spPr>
        <a:xfrm>
          <a:off x="13004800" y="6088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6" name="円/楕円 325"/>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7"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28" name="円/楕円 327"/>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29" name="テキスト ボックス 328"/>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30" name="円/楕円 329"/>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31" name="テキスト ボックス 330"/>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78486</xdr:rowOff>
    </xdr:from>
    <xdr:to>
      <xdr:col>20</xdr:col>
      <xdr:colOff>209550</xdr:colOff>
      <xdr:row>36</xdr:row>
      <xdr:rowOff>8636</xdr:rowOff>
    </xdr:to>
    <xdr:sp macro="" textlink="">
      <xdr:nvSpPr>
        <xdr:cNvPr id="332" name="円/楕円 331"/>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33" name="テキスト ボックス 332"/>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4" name="円/楕円 333"/>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5" name="テキスト ボックス 334"/>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公債費に係る経常収支比率は</a:t>
          </a:r>
          <a:r>
            <a:rPr lang="ja-JP" altLang="en-US" sz="1400" b="0" i="0" baseline="0">
              <a:solidFill>
                <a:schemeClr val="dk1"/>
              </a:solidFill>
              <a:effectLst/>
              <a:latin typeface="+mn-lt"/>
              <a:ea typeface="+mn-ea"/>
              <a:cs typeface="+mn-cs"/>
            </a:rPr>
            <a:t>、前年度比３．９ポイント減少したが、</a:t>
          </a:r>
          <a:r>
            <a:rPr lang="ja-JP" altLang="ja-JP" sz="1400" b="0" i="0" baseline="0">
              <a:solidFill>
                <a:schemeClr val="dk1"/>
              </a:solidFill>
              <a:effectLst/>
              <a:latin typeface="+mn-lt"/>
              <a:ea typeface="+mn-ea"/>
              <a:cs typeface="+mn-cs"/>
            </a:rPr>
            <a:t>類似団体の平均値</a:t>
          </a:r>
          <a:r>
            <a:rPr lang="ja-JP" altLang="en-US" sz="1400" b="0" i="0" baseline="0">
              <a:solidFill>
                <a:schemeClr val="dk1"/>
              </a:solidFill>
              <a:effectLst/>
              <a:latin typeface="+mn-lt"/>
              <a:ea typeface="+mn-ea"/>
              <a:cs typeface="+mn-cs"/>
            </a:rPr>
            <a:t>においては０．８</a:t>
          </a:r>
          <a:r>
            <a:rPr lang="ja-JP" altLang="ja-JP" sz="1400" b="0" i="0" baseline="0">
              <a:solidFill>
                <a:schemeClr val="dk1"/>
              </a:solidFill>
              <a:effectLst/>
              <a:latin typeface="+mn-lt"/>
              <a:ea typeface="+mn-ea"/>
              <a:cs typeface="+mn-cs"/>
            </a:rPr>
            <a:t>ポイント上回っている。今後も新規地方債については、事業の規模や必要性、交付税算入の有無などを考慮して抑制していく</a:t>
          </a:r>
          <a:r>
            <a:rPr lang="ja-JP" altLang="en-US" sz="1400" b="0" i="0" baseline="0">
              <a:solidFill>
                <a:schemeClr val="dk1"/>
              </a:solidFill>
              <a:effectLst/>
              <a:latin typeface="+mn-lt"/>
              <a:ea typeface="+mn-ea"/>
              <a:cs typeface="+mn-cs"/>
            </a:rPr>
            <a:t>よう努める</a:t>
          </a:r>
          <a:r>
            <a:rPr lang="ja-JP" altLang="ja-JP" sz="14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142239</xdr:rowOff>
    </xdr:from>
    <xdr:to>
      <xdr:col>7</xdr:col>
      <xdr:colOff>15875</xdr:colOff>
      <xdr:row>78</xdr:row>
      <xdr:rowOff>96520</xdr:rowOff>
    </xdr:to>
    <xdr:cxnSp macro="">
      <xdr:nvCxnSpPr>
        <xdr:cNvPr id="368" name="直線コネクタ 367"/>
        <xdr:cNvCxnSpPr/>
      </xdr:nvCxnSpPr>
      <xdr:spPr>
        <a:xfrm flipV="1">
          <a:off x="3987800" y="13172439"/>
          <a:ext cx="8382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66039</xdr:rowOff>
    </xdr:from>
    <xdr:to>
      <xdr:col>5</xdr:col>
      <xdr:colOff>549275</xdr:colOff>
      <xdr:row>78</xdr:row>
      <xdr:rowOff>96520</xdr:rowOff>
    </xdr:to>
    <xdr:cxnSp macro="">
      <xdr:nvCxnSpPr>
        <xdr:cNvPr id="371" name="直線コネクタ 370"/>
        <xdr:cNvCxnSpPr/>
      </xdr:nvCxnSpPr>
      <xdr:spPr>
        <a:xfrm>
          <a:off x="3098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149861</xdr:rowOff>
    </xdr:to>
    <xdr:cxnSp macro="">
      <xdr:nvCxnSpPr>
        <xdr:cNvPr id="374" name="直線コネクタ 373"/>
        <xdr:cNvCxnSpPr/>
      </xdr:nvCxnSpPr>
      <xdr:spPr>
        <a:xfrm flipV="1">
          <a:off x="2209800" y="134391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79</xdr:row>
      <xdr:rowOff>8889</xdr:rowOff>
    </xdr:to>
    <xdr:cxnSp macro="">
      <xdr:nvCxnSpPr>
        <xdr:cNvPr id="377" name="直線コネクタ 376"/>
        <xdr:cNvCxnSpPr/>
      </xdr:nvCxnSpPr>
      <xdr:spPr>
        <a:xfrm flipV="1">
          <a:off x="1320800" y="13522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87" name="円/楕円 386"/>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63516</xdr:rowOff>
    </xdr:from>
    <xdr:ext cx="762000" cy="259045"/>
    <xdr:sp macro="" textlink="">
      <xdr:nvSpPr>
        <xdr:cNvPr id="388" name="公債費該当値テキスト"/>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45720</xdr:rowOff>
    </xdr:from>
    <xdr:to>
      <xdr:col>5</xdr:col>
      <xdr:colOff>600075</xdr:colOff>
      <xdr:row>78</xdr:row>
      <xdr:rowOff>147320</xdr:rowOff>
    </xdr:to>
    <xdr:sp macro="" textlink="">
      <xdr:nvSpPr>
        <xdr:cNvPr id="389" name="円/楕円 388"/>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132097</xdr:rowOff>
    </xdr:from>
    <xdr:ext cx="736600" cy="259045"/>
    <xdr:sp macro="" textlink="">
      <xdr:nvSpPr>
        <xdr:cNvPr id="390" name="テキスト ボックス 389"/>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15239</xdr:rowOff>
    </xdr:from>
    <xdr:to>
      <xdr:col>4</xdr:col>
      <xdr:colOff>396875</xdr:colOff>
      <xdr:row>78</xdr:row>
      <xdr:rowOff>116839</xdr:rowOff>
    </xdr:to>
    <xdr:sp macro="" textlink="">
      <xdr:nvSpPr>
        <xdr:cNvPr id="391" name="円/楕円 390"/>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101616</xdr:rowOff>
    </xdr:from>
    <xdr:ext cx="762000" cy="259045"/>
    <xdr:sp macro="" textlink="">
      <xdr:nvSpPr>
        <xdr:cNvPr id="392" name="テキスト ボックス 391"/>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93" name="円/楕円 392"/>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4" name="テキスト ボックス 393"/>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95" name="円/楕円 394"/>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96" name="テキスト ボックス 395"/>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公債費以外の経費に係る経常収支比率は、前年度から</a:t>
          </a:r>
          <a:endParaRPr lang="ja-JP" altLang="ja-JP" sz="1400">
            <a:effectLst/>
          </a:endParaRPr>
        </a:p>
        <a:p>
          <a:pPr rtl="0"/>
          <a:r>
            <a:rPr lang="ja-JP" altLang="en-US" sz="1400" b="0" i="0" baseline="0">
              <a:solidFill>
                <a:schemeClr val="dk1"/>
              </a:solidFill>
              <a:effectLst/>
              <a:latin typeface="+mn-lt"/>
              <a:ea typeface="+mn-ea"/>
              <a:cs typeface="+mn-cs"/>
            </a:rPr>
            <a:t>０．４</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減少している。</a:t>
          </a:r>
          <a:r>
            <a:rPr lang="ja-JP" altLang="ja-JP" sz="1400" b="0" i="0" baseline="0">
              <a:solidFill>
                <a:schemeClr val="dk1"/>
              </a:solidFill>
              <a:effectLst/>
              <a:latin typeface="+mn-lt"/>
              <a:ea typeface="+mn-ea"/>
              <a:cs typeface="+mn-cs"/>
            </a:rPr>
            <a:t>類似団体</a:t>
          </a:r>
          <a:r>
            <a:rPr lang="ja-JP" altLang="en-US" sz="1400" b="0" i="0" baseline="0">
              <a:solidFill>
                <a:schemeClr val="dk1"/>
              </a:solidFill>
              <a:effectLst/>
              <a:latin typeface="+mn-lt"/>
              <a:ea typeface="+mn-ea"/>
              <a:cs typeface="+mn-cs"/>
            </a:rPr>
            <a:t>と</a:t>
          </a:r>
          <a:r>
            <a:rPr lang="ja-JP" altLang="ja-JP" sz="1400" b="0" i="0" baseline="0">
              <a:solidFill>
                <a:schemeClr val="dk1"/>
              </a:solidFill>
              <a:effectLst/>
              <a:latin typeface="+mn-lt"/>
              <a:ea typeface="+mn-ea"/>
              <a:cs typeface="+mn-cs"/>
            </a:rPr>
            <a:t>の平均値</a:t>
          </a:r>
          <a:r>
            <a:rPr lang="ja-JP" altLang="en-US" sz="1400" b="0" i="0" baseline="0">
              <a:solidFill>
                <a:schemeClr val="dk1"/>
              </a:solidFill>
              <a:effectLst/>
              <a:latin typeface="+mn-lt"/>
              <a:ea typeface="+mn-ea"/>
              <a:cs typeface="+mn-cs"/>
            </a:rPr>
            <a:t>についても、３．７</a:t>
          </a:r>
          <a:r>
            <a:rPr lang="ja-JP" altLang="ja-JP" sz="1400" b="0" i="0" baseline="0">
              <a:solidFill>
                <a:schemeClr val="dk1"/>
              </a:solidFill>
              <a:effectLst/>
              <a:latin typeface="+mn-lt"/>
              <a:ea typeface="+mn-ea"/>
              <a:cs typeface="+mn-cs"/>
            </a:rPr>
            <a:t>ポイント下回っている。今後も事務事業の見直しを進め、経常経費の削減を図る。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40132</xdr:rowOff>
    </xdr:from>
    <xdr:to>
      <xdr:col>24</xdr:col>
      <xdr:colOff>31750</xdr:colOff>
      <xdr:row>76</xdr:row>
      <xdr:rowOff>58420</xdr:rowOff>
    </xdr:to>
    <xdr:cxnSp macro="">
      <xdr:nvCxnSpPr>
        <xdr:cNvPr id="427" name="直線コネクタ 426"/>
        <xdr:cNvCxnSpPr/>
      </xdr:nvCxnSpPr>
      <xdr:spPr>
        <a:xfrm flipV="1">
          <a:off x="15671800" y="130703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58420</xdr:rowOff>
    </xdr:to>
    <xdr:cxnSp macro="">
      <xdr:nvCxnSpPr>
        <xdr:cNvPr id="430" name="直線コネクタ 429"/>
        <xdr:cNvCxnSpPr/>
      </xdr:nvCxnSpPr>
      <xdr:spPr>
        <a:xfrm>
          <a:off x="14782800" y="12997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53848</xdr:rowOff>
    </xdr:to>
    <xdr:cxnSp macro="">
      <xdr:nvCxnSpPr>
        <xdr:cNvPr id="433" name="直線コネクタ 432"/>
        <xdr:cNvCxnSpPr/>
      </xdr:nvCxnSpPr>
      <xdr:spPr>
        <a:xfrm flipV="1">
          <a:off x="13893800" y="12997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26415</xdr:rowOff>
    </xdr:from>
    <xdr:to>
      <xdr:col>20</xdr:col>
      <xdr:colOff>158750</xdr:colOff>
      <xdr:row>76</xdr:row>
      <xdr:rowOff>53848</xdr:rowOff>
    </xdr:to>
    <xdr:cxnSp macro="">
      <xdr:nvCxnSpPr>
        <xdr:cNvPr id="436" name="直線コネクタ 435"/>
        <xdr:cNvCxnSpPr/>
      </xdr:nvCxnSpPr>
      <xdr:spPr>
        <a:xfrm>
          <a:off x="13004800" y="130566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160782</xdr:rowOff>
    </xdr:from>
    <xdr:to>
      <xdr:col>24</xdr:col>
      <xdr:colOff>82550</xdr:colOff>
      <xdr:row>76</xdr:row>
      <xdr:rowOff>90932</xdr:rowOff>
    </xdr:to>
    <xdr:sp macro="" textlink="">
      <xdr:nvSpPr>
        <xdr:cNvPr id="446" name="円/楕円 445"/>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5859</xdr:rowOff>
    </xdr:from>
    <xdr:ext cx="762000" cy="259045"/>
    <xdr:sp macro="" textlink="">
      <xdr:nvSpPr>
        <xdr:cNvPr id="447"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48" name="円/楕円 447"/>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49" name="テキスト ボックス 448"/>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50" name="円/楕円 449"/>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51" name="テキスト ボックス 450"/>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xdr:rowOff>
    </xdr:from>
    <xdr:to>
      <xdr:col>20</xdr:col>
      <xdr:colOff>209550</xdr:colOff>
      <xdr:row>76</xdr:row>
      <xdr:rowOff>104648</xdr:rowOff>
    </xdr:to>
    <xdr:sp macro="" textlink="">
      <xdr:nvSpPr>
        <xdr:cNvPr id="452" name="円/楕円 451"/>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114825</xdr:rowOff>
    </xdr:from>
    <xdr:ext cx="762000" cy="259045"/>
    <xdr:sp macro="" textlink="">
      <xdr:nvSpPr>
        <xdr:cNvPr id="453" name="テキスト ボックス 452"/>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147065</xdr:rowOff>
    </xdr:from>
    <xdr:to>
      <xdr:col>19</xdr:col>
      <xdr:colOff>6350</xdr:colOff>
      <xdr:row>76</xdr:row>
      <xdr:rowOff>77215</xdr:rowOff>
    </xdr:to>
    <xdr:sp macro="" textlink="">
      <xdr:nvSpPr>
        <xdr:cNvPr id="454" name="円/楕円 453"/>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87393</xdr:rowOff>
    </xdr:from>
    <xdr:ext cx="762000" cy="259045"/>
    <xdr:sp macro="" textlink="">
      <xdr:nvSpPr>
        <xdr:cNvPr id="455" name="テキスト ボックス 45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徳島県石井町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161595</xdr:rowOff>
    </xdr:from>
    <xdr:to>
      <xdr:col>4</xdr:col>
      <xdr:colOff>1117600</xdr:colOff>
      <xdr:row>17</xdr:row>
      <xdr:rowOff>162150</xdr:rowOff>
    </xdr:to>
    <xdr:cxnSp macro="">
      <xdr:nvCxnSpPr>
        <xdr:cNvPr id="52" name="直線コネクタ 51"/>
        <xdr:cNvCxnSpPr/>
      </xdr:nvCxnSpPr>
      <xdr:spPr bwMode="auto">
        <a:xfrm>
          <a:off x="5003800" y="3123870"/>
          <a:ext cx="647700" cy="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146927</xdr:rowOff>
    </xdr:from>
    <xdr:ext cx="762000" cy="259045"/>
    <xdr:sp macro="" textlink="">
      <xdr:nvSpPr>
        <xdr:cNvPr id="53" name="人口1人当たり決算額の推移平均値テキスト130"/>
        <xdr:cNvSpPr txBox="1"/>
      </xdr:nvSpPr>
      <xdr:spPr>
        <a:xfrm>
          <a:off x="5740400" y="3109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161595</xdr:rowOff>
    </xdr:from>
    <xdr:to>
      <xdr:col>4</xdr:col>
      <xdr:colOff>469900</xdr:colOff>
      <xdr:row>18</xdr:row>
      <xdr:rowOff>5494</xdr:rowOff>
    </xdr:to>
    <xdr:cxnSp macro="">
      <xdr:nvCxnSpPr>
        <xdr:cNvPr id="55" name="直線コネクタ 54"/>
        <xdr:cNvCxnSpPr/>
      </xdr:nvCxnSpPr>
      <xdr:spPr bwMode="auto">
        <a:xfrm flipV="1">
          <a:off x="4305300" y="3123870"/>
          <a:ext cx="698500" cy="1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1934</xdr:rowOff>
    </xdr:from>
    <xdr:to>
      <xdr:col>3</xdr:col>
      <xdr:colOff>904875</xdr:colOff>
      <xdr:row>18</xdr:row>
      <xdr:rowOff>5494</xdr:rowOff>
    </xdr:to>
    <xdr:cxnSp macro="">
      <xdr:nvCxnSpPr>
        <xdr:cNvPr id="58" name="直線コネクタ 57"/>
        <xdr:cNvCxnSpPr/>
      </xdr:nvCxnSpPr>
      <xdr:spPr bwMode="auto">
        <a:xfrm>
          <a:off x="3606800" y="3135659"/>
          <a:ext cx="698500" cy="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162803</xdr:rowOff>
    </xdr:from>
    <xdr:to>
      <xdr:col>3</xdr:col>
      <xdr:colOff>206375</xdr:colOff>
      <xdr:row>18</xdr:row>
      <xdr:rowOff>1934</xdr:rowOff>
    </xdr:to>
    <xdr:cxnSp macro="">
      <xdr:nvCxnSpPr>
        <xdr:cNvPr id="61" name="直線コネクタ 60"/>
        <xdr:cNvCxnSpPr/>
      </xdr:nvCxnSpPr>
      <xdr:spPr bwMode="auto">
        <a:xfrm>
          <a:off x="2908300" y="3125078"/>
          <a:ext cx="698500" cy="10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111350</xdr:rowOff>
    </xdr:from>
    <xdr:to>
      <xdr:col>5</xdr:col>
      <xdr:colOff>34925</xdr:colOff>
      <xdr:row>18</xdr:row>
      <xdr:rowOff>41500</xdr:rowOff>
    </xdr:to>
    <xdr:sp macro="" textlink="">
      <xdr:nvSpPr>
        <xdr:cNvPr id="71" name="円/楕円 70"/>
        <xdr:cNvSpPr/>
      </xdr:nvSpPr>
      <xdr:spPr bwMode="auto">
        <a:xfrm>
          <a:off x="5600700" y="307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127877</xdr:rowOff>
    </xdr:from>
    <xdr:ext cx="762000" cy="259045"/>
    <xdr:sp macro="" textlink="">
      <xdr:nvSpPr>
        <xdr:cNvPr id="72" name="人口1人当たり決算額の推移該当値テキスト130"/>
        <xdr:cNvSpPr txBox="1"/>
      </xdr:nvSpPr>
      <xdr:spPr>
        <a:xfrm>
          <a:off x="5740400" y="291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69,764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110795</xdr:rowOff>
    </xdr:from>
    <xdr:to>
      <xdr:col>4</xdr:col>
      <xdr:colOff>520700</xdr:colOff>
      <xdr:row>18</xdr:row>
      <xdr:rowOff>40945</xdr:rowOff>
    </xdr:to>
    <xdr:sp macro="" textlink="">
      <xdr:nvSpPr>
        <xdr:cNvPr id="73" name="円/楕円 72"/>
        <xdr:cNvSpPr/>
      </xdr:nvSpPr>
      <xdr:spPr bwMode="auto">
        <a:xfrm>
          <a:off x="4953000" y="3073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25722</xdr:rowOff>
    </xdr:from>
    <xdr:ext cx="736600" cy="259045"/>
    <xdr:sp macro="" textlink="">
      <xdr:nvSpPr>
        <xdr:cNvPr id="74" name="テキスト ボックス 73"/>
        <xdr:cNvSpPr txBox="1"/>
      </xdr:nvSpPr>
      <xdr:spPr>
        <a:xfrm>
          <a:off x="4622800" y="315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69,798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126144</xdr:rowOff>
    </xdr:from>
    <xdr:to>
      <xdr:col>3</xdr:col>
      <xdr:colOff>955675</xdr:colOff>
      <xdr:row>18</xdr:row>
      <xdr:rowOff>56294</xdr:rowOff>
    </xdr:to>
    <xdr:sp macro="" textlink="">
      <xdr:nvSpPr>
        <xdr:cNvPr id="75" name="円/楕円 74"/>
        <xdr:cNvSpPr/>
      </xdr:nvSpPr>
      <xdr:spPr bwMode="auto">
        <a:xfrm>
          <a:off x="4254500" y="308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41071</xdr:rowOff>
    </xdr:from>
    <xdr:ext cx="762000" cy="259045"/>
    <xdr:sp macro="" textlink="">
      <xdr:nvSpPr>
        <xdr:cNvPr id="76" name="テキスト ボックス 75"/>
        <xdr:cNvSpPr txBox="1"/>
      </xdr:nvSpPr>
      <xdr:spPr>
        <a:xfrm>
          <a:off x="3924300" y="317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68,858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122584</xdr:rowOff>
    </xdr:from>
    <xdr:to>
      <xdr:col>3</xdr:col>
      <xdr:colOff>257175</xdr:colOff>
      <xdr:row>18</xdr:row>
      <xdr:rowOff>52734</xdr:rowOff>
    </xdr:to>
    <xdr:sp macro="" textlink="">
      <xdr:nvSpPr>
        <xdr:cNvPr id="77" name="円/楕円 76"/>
        <xdr:cNvSpPr/>
      </xdr:nvSpPr>
      <xdr:spPr bwMode="auto">
        <a:xfrm>
          <a:off x="3556000" y="308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37511</xdr:rowOff>
    </xdr:from>
    <xdr:ext cx="762000" cy="259045"/>
    <xdr:sp macro="" textlink="">
      <xdr:nvSpPr>
        <xdr:cNvPr id="78" name="テキスト ボックス 77"/>
        <xdr:cNvSpPr txBox="1"/>
      </xdr:nvSpPr>
      <xdr:spPr>
        <a:xfrm>
          <a:off x="3225800" y="317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69,076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112003</xdr:rowOff>
    </xdr:from>
    <xdr:to>
      <xdr:col>2</xdr:col>
      <xdr:colOff>692150</xdr:colOff>
      <xdr:row>18</xdr:row>
      <xdr:rowOff>42153</xdr:rowOff>
    </xdr:to>
    <xdr:sp macro="" textlink="">
      <xdr:nvSpPr>
        <xdr:cNvPr id="79" name="円/楕円 78"/>
        <xdr:cNvSpPr/>
      </xdr:nvSpPr>
      <xdr:spPr bwMode="auto">
        <a:xfrm>
          <a:off x="2857500" y="307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26930</xdr:rowOff>
    </xdr:from>
    <xdr:ext cx="762000" cy="259045"/>
    <xdr:sp macro="" textlink="">
      <xdr:nvSpPr>
        <xdr:cNvPr id="80" name="テキスト ボックス 79"/>
        <xdr:cNvSpPr txBox="1"/>
      </xdr:nvSpPr>
      <xdr:spPr>
        <a:xfrm>
          <a:off x="2527300" y="316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240875</xdr:rowOff>
    </xdr:from>
    <xdr:to>
      <xdr:col>4</xdr:col>
      <xdr:colOff>1117600</xdr:colOff>
      <xdr:row>36</xdr:row>
      <xdr:rowOff>18741</xdr:rowOff>
    </xdr:to>
    <xdr:cxnSp macro="">
      <xdr:nvCxnSpPr>
        <xdr:cNvPr id="115" name="直線コネクタ 114"/>
        <xdr:cNvCxnSpPr/>
      </xdr:nvCxnSpPr>
      <xdr:spPr bwMode="auto">
        <a:xfrm>
          <a:off x="5003800" y="6851225"/>
          <a:ext cx="647700" cy="120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201850</xdr:rowOff>
    </xdr:from>
    <xdr:to>
      <xdr:col>4</xdr:col>
      <xdr:colOff>469900</xdr:colOff>
      <xdr:row>35</xdr:row>
      <xdr:rowOff>240875</xdr:rowOff>
    </xdr:to>
    <xdr:cxnSp macro="">
      <xdr:nvCxnSpPr>
        <xdr:cNvPr id="118" name="直線コネクタ 117"/>
        <xdr:cNvCxnSpPr/>
      </xdr:nvCxnSpPr>
      <xdr:spPr bwMode="auto">
        <a:xfrm>
          <a:off x="4305300" y="6812200"/>
          <a:ext cx="698500" cy="39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192249</xdr:rowOff>
    </xdr:from>
    <xdr:to>
      <xdr:col>3</xdr:col>
      <xdr:colOff>904875</xdr:colOff>
      <xdr:row>35</xdr:row>
      <xdr:rowOff>201850</xdr:rowOff>
    </xdr:to>
    <xdr:cxnSp macro="">
      <xdr:nvCxnSpPr>
        <xdr:cNvPr id="121" name="直線コネクタ 120"/>
        <xdr:cNvCxnSpPr/>
      </xdr:nvCxnSpPr>
      <xdr:spPr bwMode="auto">
        <a:xfrm>
          <a:off x="3606800" y="6802599"/>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133531</xdr:rowOff>
    </xdr:from>
    <xdr:to>
      <xdr:col>3</xdr:col>
      <xdr:colOff>206375</xdr:colOff>
      <xdr:row>35</xdr:row>
      <xdr:rowOff>192249</xdr:rowOff>
    </xdr:to>
    <xdr:cxnSp macro="">
      <xdr:nvCxnSpPr>
        <xdr:cNvPr id="124" name="直線コネクタ 123"/>
        <xdr:cNvCxnSpPr/>
      </xdr:nvCxnSpPr>
      <xdr:spPr bwMode="auto">
        <a:xfrm>
          <a:off x="2908300" y="6743881"/>
          <a:ext cx="698500" cy="58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310841</xdr:rowOff>
    </xdr:from>
    <xdr:to>
      <xdr:col>5</xdr:col>
      <xdr:colOff>34925</xdr:colOff>
      <xdr:row>36</xdr:row>
      <xdr:rowOff>69541</xdr:rowOff>
    </xdr:to>
    <xdr:sp macro="" textlink="">
      <xdr:nvSpPr>
        <xdr:cNvPr id="134" name="円/楕円 133"/>
        <xdr:cNvSpPr/>
      </xdr:nvSpPr>
      <xdr:spPr bwMode="auto">
        <a:xfrm>
          <a:off x="5600700" y="692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282918</xdr:rowOff>
    </xdr:from>
    <xdr:ext cx="762000" cy="259045"/>
    <xdr:sp macro="" textlink="">
      <xdr:nvSpPr>
        <xdr:cNvPr id="135" name="人口1人当たり決算額の推移該当値テキスト445"/>
        <xdr:cNvSpPr txBox="1"/>
      </xdr:nvSpPr>
      <xdr:spPr>
        <a:xfrm>
          <a:off x="5740400" y="68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190075</xdr:rowOff>
    </xdr:from>
    <xdr:to>
      <xdr:col>4</xdr:col>
      <xdr:colOff>520700</xdr:colOff>
      <xdr:row>35</xdr:row>
      <xdr:rowOff>291675</xdr:rowOff>
    </xdr:to>
    <xdr:sp macro="" textlink="">
      <xdr:nvSpPr>
        <xdr:cNvPr id="136" name="円/楕円 135"/>
        <xdr:cNvSpPr/>
      </xdr:nvSpPr>
      <xdr:spPr bwMode="auto">
        <a:xfrm>
          <a:off x="4953000" y="6800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301852</xdr:rowOff>
    </xdr:from>
    <xdr:ext cx="736600" cy="259045"/>
    <xdr:sp macro="" textlink="">
      <xdr:nvSpPr>
        <xdr:cNvPr id="137" name="テキスト ボックス 136"/>
        <xdr:cNvSpPr txBox="1"/>
      </xdr:nvSpPr>
      <xdr:spPr>
        <a:xfrm>
          <a:off x="4622800" y="656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151050</xdr:rowOff>
    </xdr:from>
    <xdr:to>
      <xdr:col>3</xdr:col>
      <xdr:colOff>955675</xdr:colOff>
      <xdr:row>35</xdr:row>
      <xdr:rowOff>252650</xdr:rowOff>
    </xdr:to>
    <xdr:sp macro="" textlink="">
      <xdr:nvSpPr>
        <xdr:cNvPr id="138" name="円/楕円 137"/>
        <xdr:cNvSpPr/>
      </xdr:nvSpPr>
      <xdr:spPr bwMode="auto">
        <a:xfrm>
          <a:off x="4254500" y="676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237427</xdr:rowOff>
    </xdr:from>
    <xdr:ext cx="762000" cy="259045"/>
    <xdr:sp macro="" textlink="">
      <xdr:nvSpPr>
        <xdr:cNvPr id="139" name="テキスト ボックス 138"/>
        <xdr:cNvSpPr txBox="1"/>
      </xdr:nvSpPr>
      <xdr:spPr>
        <a:xfrm>
          <a:off x="3924300" y="68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141449</xdr:rowOff>
    </xdr:from>
    <xdr:to>
      <xdr:col>3</xdr:col>
      <xdr:colOff>257175</xdr:colOff>
      <xdr:row>35</xdr:row>
      <xdr:rowOff>243049</xdr:rowOff>
    </xdr:to>
    <xdr:sp macro="" textlink="">
      <xdr:nvSpPr>
        <xdr:cNvPr id="140" name="円/楕円 139"/>
        <xdr:cNvSpPr/>
      </xdr:nvSpPr>
      <xdr:spPr bwMode="auto">
        <a:xfrm>
          <a:off x="3556000" y="675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227826</xdr:rowOff>
    </xdr:from>
    <xdr:ext cx="762000" cy="259045"/>
    <xdr:sp macro="" textlink="">
      <xdr:nvSpPr>
        <xdr:cNvPr id="141" name="テキスト ボックス 140"/>
        <xdr:cNvSpPr txBox="1"/>
      </xdr:nvSpPr>
      <xdr:spPr>
        <a:xfrm>
          <a:off x="3225800" y="683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82731</xdr:rowOff>
    </xdr:from>
    <xdr:to>
      <xdr:col>2</xdr:col>
      <xdr:colOff>692150</xdr:colOff>
      <xdr:row>35</xdr:row>
      <xdr:rowOff>184331</xdr:rowOff>
    </xdr:to>
    <xdr:sp macro="" textlink="">
      <xdr:nvSpPr>
        <xdr:cNvPr id="142" name="円/楕円 141"/>
        <xdr:cNvSpPr/>
      </xdr:nvSpPr>
      <xdr:spPr bwMode="auto">
        <a:xfrm>
          <a:off x="2857500" y="669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169108</xdr:rowOff>
    </xdr:from>
    <xdr:ext cx="762000" cy="259045"/>
    <xdr:sp macro="" textlink="">
      <xdr:nvSpPr>
        <xdr:cNvPr id="143" name="テキスト ボックス 142"/>
        <xdr:cNvSpPr txBox="1"/>
      </xdr:nvSpPr>
      <xdr:spPr>
        <a:xfrm>
          <a:off x="2527300" y="677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26,357
26,209
28.85
9,077,639
8,477,397
420,175
5,744,451
5,704,804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60966</xdr:rowOff>
    </xdr:from>
    <xdr:to>
      <xdr:col>6</xdr:col>
      <xdr:colOff>511175</xdr:colOff>
      <xdr:row>37</xdr:row>
      <xdr:rowOff>89827</xdr:rowOff>
    </xdr:to>
    <xdr:cxnSp macro="">
      <xdr:nvCxnSpPr>
        <xdr:cNvPr id="61" name="直線コネクタ 60"/>
        <xdr:cNvCxnSpPr/>
      </xdr:nvCxnSpPr>
      <xdr:spPr>
        <a:xfrm flipV="1">
          <a:off x="3797300" y="6404616"/>
          <a:ext cx="838200" cy="2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88932</xdr:rowOff>
    </xdr:from>
    <xdr:to>
      <xdr:col>5</xdr:col>
      <xdr:colOff>358775</xdr:colOff>
      <xdr:row>37</xdr:row>
      <xdr:rowOff>89827</xdr:rowOff>
    </xdr:to>
    <xdr:cxnSp macro="">
      <xdr:nvCxnSpPr>
        <xdr:cNvPr id="64" name="直線コネクタ 63"/>
        <xdr:cNvCxnSpPr/>
      </xdr:nvCxnSpPr>
      <xdr:spPr>
        <a:xfrm>
          <a:off x="2908300" y="6432582"/>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59518</xdr:rowOff>
    </xdr:from>
    <xdr:to>
      <xdr:col>4</xdr:col>
      <xdr:colOff>155575</xdr:colOff>
      <xdr:row>37</xdr:row>
      <xdr:rowOff>88932</xdr:rowOff>
    </xdr:to>
    <xdr:cxnSp macro="">
      <xdr:nvCxnSpPr>
        <xdr:cNvPr id="67" name="直線コネクタ 66"/>
        <xdr:cNvCxnSpPr/>
      </xdr:nvCxnSpPr>
      <xdr:spPr>
        <a:xfrm>
          <a:off x="2019300" y="6403168"/>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38411</xdr:rowOff>
    </xdr:from>
    <xdr:to>
      <xdr:col>2</xdr:col>
      <xdr:colOff>638175</xdr:colOff>
      <xdr:row>37</xdr:row>
      <xdr:rowOff>59518</xdr:rowOff>
    </xdr:to>
    <xdr:cxnSp macro="">
      <xdr:nvCxnSpPr>
        <xdr:cNvPr id="70" name="直線コネクタ 69"/>
        <xdr:cNvCxnSpPr/>
      </xdr:nvCxnSpPr>
      <xdr:spPr>
        <a:xfrm>
          <a:off x="1130300" y="6382061"/>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10166</xdr:rowOff>
    </xdr:from>
    <xdr:to>
      <xdr:col>6</xdr:col>
      <xdr:colOff>561975</xdr:colOff>
      <xdr:row>37</xdr:row>
      <xdr:rowOff>111766</xdr:rowOff>
    </xdr:to>
    <xdr:sp macro="" textlink="">
      <xdr:nvSpPr>
        <xdr:cNvPr id="80" name="円/楕円 79"/>
        <xdr:cNvSpPr/>
      </xdr:nvSpPr>
      <xdr:spPr>
        <a:xfrm>
          <a:off x="4584700" y="63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33043</xdr:rowOff>
    </xdr:from>
    <xdr:ext cx="534377" cy="259045"/>
    <xdr:sp macro="" textlink="">
      <xdr:nvSpPr>
        <xdr:cNvPr id="81" name="人件費該当値テキスト"/>
        <xdr:cNvSpPr txBox="1"/>
      </xdr:nvSpPr>
      <xdr:spPr>
        <a:xfrm>
          <a:off x="4686300" y="62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57,133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39027</xdr:rowOff>
    </xdr:from>
    <xdr:to>
      <xdr:col>5</xdr:col>
      <xdr:colOff>409575</xdr:colOff>
      <xdr:row>37</xdr:row>
      <xdr:rowOff>140627</xdr:rowOff>
    </xdr:to>
    <xdr:sp macro="" textlink="">
      <xdr:nvSpPr>
        <xdr:cNvPr id="82" name="円/楕円 81"/>
        <xdr:cNvSpPr/>
      </xdr:nvSpPr>
      <xdr:spPr>
        <a:xfrm>
          <a:off x="3746500" y="638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131754</xdr:rowOff>
    </xdr:from>
    <xdr:ext cx="534377" cy="259045"/>
    <xdr:sp macro="" textlink="">
      <xdr:nvSpPr>
        <xdr:cNvPr id="83" name="テキスト ボックス 82"/>
        <xdr:cNvSpPr txBox="1"/>
      </xdr:nvSpPr>
      <xdr:spPr>
        <a:xfrm>
          <a:off x="3530111" y="647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38132</xdr:rowOff>
    </xdr:from>
    <xdr:to>
      <xdr:col>4</xdr:col>
      <xdr:colOff>206375</xdr:colOff>
      <xdr:row>37</xdr:row>
      <xdr:rowOff>139732</xdr:rowOff>
    </xdr:to>
    <xdr:sp macro="" textlink="">
      <xdr:nvSpPr>
        <xdr:cNvPr id="84" name="円/楕円 83"/>
        <xdr:cNvSpPr/>
      </xdr:nvSpPr>
      <xdr:spPr>
        <a:xfrm>
          <a:off x="2857500" y="638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130859</xdr:rowOff>
    </xdr:from>
    <xdr:ext cx="534377" cy="259045"/>
    <xdr:sp macro="" textlink="">
      <xdr:nvSpPr>
        <xdr:cNvPr id="85" name="テキスト ボックス 84"/>
        <xdr:cNvSpPr txBox="1"/>
      </xdr:nvSpPr>
      <xdr:spPr>
        <a:xfrm>
          <a:off x="2641111" y="647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8718</xdr:rowOff>
    </xdr:from>
    <xdr:to>
      <xdr:col>3</xdr:col>
      <xdr:colOff>3175</xdr:colOff>
      <xdr:row>37</xdr:row>
      <xdr:rowOff>110318</xdr:rowOff>
    </xdr:to>
    <xdr:sp macro="" textlink="">
      <xdr:nvSpPr>
        <xdr:cNvPr id="86" name="円/楕円 85"/>
        <xdr:cNvSpPr/>
      </xdr:nvSpPr>
      <xdr:spPr>
        <a:xfrm>
          <a:off x="1968500" y="63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101445</xdr:rowOff>
    </xdr:from>
    <xdr:ext cx="534377" cy="259045"/>
    <xdr:sp macro="" textlink="">
      <xdr:nvSpPr>
        <xdr:cNvPr id="87" name="テキスト ボックス 86"/>
        <xdr:cNvSpPr txBox="1"/>
      </xdr:nvSpPr>
      <xdr:spPr>
        <a:xfrm>
          <a:off x="1752111" y="64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159061</xdr:rowOff>
    </xdr:from>
    <xdr:to>
      <xdr:col>1</xdr:col>
      <xdr:colOff>485775</xdr:colOff>
      <xdr:row>37</xdr:row>
      <xdr:rowOff>89211</xdr:rowOff>
    </xdr:to>
    <xdr:sp macro="" textlink="">
      <xdr:nvSpPr>
        <xdr:cNvPr id="88" name="円/楕円 87"/>
        <xdr:cNvSpPr/>
      </xdr:nvSpPr>
      <xdr:spPr>
        <a:xfrm>
          <a:off x="1079500" y="633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80338</xdr:rowOff>
    </xdr:from>
    <xdr:ext cx="534377" cy="259045"/>
    <xdr:sp macro="" textlink="">
      <xdr:nvSpPr>
        <xdr:cNvPr id="89" name="テキスト ボックス 88"/>
        <xdr:cNvSpPr txBox="1"/>
      </xdr:nvSpPr>
      <xdr:spPr>
        <a:xfrm>
          <a:off x="863111" y="64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141350</xdr:rowOff>
    </xdr:from>
    <xdr:to>
      <xdr:col>6</xdr:col>
      <xdr:colOff>511175</xdr:colOff>
      <xdr:row>56</xdr:row>
      <xdr:rowOff>143113</xdr:rowOff>
    </xdr:to>
    <xdr:cxnSp macro="">
      <xdr:nvCxnSpPr>
        <xdr:cNvPr id="121" name="直線コネクタ 120"/>
        <xdr:cNvCxnSpPr/>
      </xdr:nvCxnSpPr>
      <xdr:spPr>
        <a:xfrm flipV="1">
          <a:off x="3797300" y="9742550"/>
          <a:ext cx="8382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143113</xdr:rowOff>
    </xdr:from>
    <xdr:to>
      <xdr:col>5</xdr:col>
      <xdr:colOff>358775</xdr:colOff>
      <xdr:row>57</xdr:row>
      <xdr:rowOff>70924</xdr:rowOff>
    </xdr:to>
    <xdr:cxnSp macro="">
      <xdr:nvCxnSpPr>
        <xdr:cNvPr id="124" name="直線コネクタ 123"/>
        <xdr:cNvCxnSpPr/>
      </xdr:nvCxnSpPr>
      <xdr:spPr>
        <a:xfrm flipV="1">
          <a:off x="2908300" y="9744313"/>
          <a:ext cx="889000" cy="9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69961</xdr:rowOff>
    </xdr:from>
    <xdr:to>
      <xdr:col>4</xdr:col>
      <xdr:colOff>155575</xdr:colOff>
      <xdr:row>57</xdr:row>
      <xdr:rowOff>70924</xdr:rowOff>
    </xdr:to>
    <xdr:cxnSp macro="">
      <xdr:nvCxnSpPr>
        <xdr:cNvPr id="127" name="直線コネクタ 126"/>
        <xdr:cNvCxnSpPr/>
      </xdr:nvCxnSpPr>
      <xdr:spPr>
        <a:xfrm>
          <a:off x="2019300" y="9842611"/>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59853</xdr:rowOff>
    </xdr:from>
    <xdr:to>
      <xdr:col>2</xdr:col>
      <xdr:colOff>638175</xdr:colOff>
      <xdr:row>57</xdr:row>
      <xdr:rowOff>69961</xdr:rowOff>
    </xdr:to>
    <xdr:cxnSp macro="">
      <xdr:nvCxnSpPr>
        <xdr:cNvPr id="130" name="直線コネクタ 129"/>
        <xdr:cNvCxnSpPr/>
      </xdr:nvCxnSpPr>
      <xdr:spPr>
        <a:xfrm>
          <a:off x="1130300" y="9832503"/>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90550</xdr:rowOff>
    </xdr:from>
    <xdr:to>
      <xdr:col>6</xdr:col>
      <xdr:colOff>561975</xdr:colOff>
      <xdr:row>57</xdr:row>
      <xdr:rowOff>20700</xdr:rowOff>
    </xdr:to>
    <xdr:sp macro="" textlink="">
      <xdr:nvSpPr>
        <xdr:cNvPr id="140" name="円/楕円 139"/>
        <xdr:cNvSpPr/>
      </xdr:nvSpPr>
      <xdr:spPr>
        <a:xfrm>
          <a:off x="4584700" y="96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68977</xdr:rowOff>
    </xdr:from>
    <xdr:ext cx="534377" cy="259045"/>
    <xdr:sp macro="" textlink="">
      <xdr:nvSpPr>
        <xdr:cNvPr id="141" name="物件費該当値テキスト"/>
        <xdr:cNvSpPr txBox="1"/>
      </xdr:nvSpPr>
      <xdr:spPr>
        <a:xfrm>
          <a:off x="4686300" y="96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48,899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92313</xdr:rowOff>
    </xdr:from>
    <xdr:to>
      <xdr:col>5</xdr:col>
      <xdr:colOff>409575</xdr:colOff>
      <xdr:row>57</xdr:row>
      <xdr:rowOff>22463</xdr:rowOff>
    </xdr:to>
    <xdr:sp macro="" textlink="">
      <xdr:nvSpPr>
        <xdr:cNvPr id="142" name="円/楕円 141"/>
        <xdr:cNvSpPr/>
      </xdr:nvSpPr>
      <xdr:spPr>
        <a:xfrm>
          <a:off x="3746500" y="969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13590</xdr:rowOff>
    </xdr:from>
    <xdr:ext cx="534377" cy="259045"/>
    <xdr:sp macro="" textlink="">
      <xdr:nvSpPr>
        <xdr:cNvPr id="143" name="テキスト ボックス 142"/>
        <xdr:cNvSpPr txBox="1"/>
      </xdr:nvSpPr>
      <xdr:spPr>
        <a:xfrm>
          <a:off x="3530111" y="978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20124</xdr:rowOff>
    </xdr:from>
    <xdr:to>
      <xdr:col>4</xdr:col>
      <xdr:colOff>206375</xdr:colOff>
      <xdr:row>57</xdr:row>
      <xdr:rowOff>121724</xdr:rowOff>
    </xdr:to>
    <xdr:sp macro="" textlink="">
      <xdr:nvSpPr>
        <xdr:cNvPr id="144" name="円/楕円 143"/>
        <xdr:cNvSpPr/>
      </xdr:nvSpPr>
      <xdr:spPr>
        <a:xfrm>
          <a:off x="2857500" y="97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112851</xdr:rowOff>
    </xdr:from>
    <xdr:ext cx="534377" cy="259045"/>
    <xdr:sp macro="" textlink="">
      <xdr:nvSpPr>
        <xdr:cNvPr id="145" name="テキスト ボックス 144"/>
        <xdr:cNvSpPr txBox="1"/>
      </xdr:nvSpPr>
      <xdr:spPr>
        <a:xfrm>
          <a:off x="2641111" y="988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19161</xdr:rowOff>
    </xdr:from>
    <xdr:to>
      <xdr:col>3</xdr:col>
      <xdr:colOff>3175</xdr:colOff>
      <xdr:row>57</xdr:row>
      <xdr:rowOff>120761</xdr:rowOff>
    </xdr:to>
    <xdr:sp macro="" textlink="">
      <xdr:nvSpPr>
        <xdr:cNvPr id="146" name="円/楕円 145"/>
        <xdr:cNvSpPr/>
      </xdr:nvSpPr>
      <xdr:spPr>
        <a:xfrm>
          <a:off x="1968500" y="97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111888</xdr:rowOff>
    </xdr:from>
    <xdr:ext cx="534377" cy="259045"/>
    <xdr:sp macro="" textlink="">
      <xdr:nvSpPr>
        <xdr:cNvPr id="147" name="テキスト ボックス 146"/>
        <xdr:cNvSpPr txBox="1"/>
      </xdr:nvSpPr>
      <xdr:spPr>
        <a:xfrm>
          <a:off x="1752111" y="988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9053</xdr:rowOff>
    </xdr:from>
    <xdr:to>
      <xdr:col>1</xdr:col>
      <xdr:colOff>485775</xdr:colOff>
      <xdr:row>57</xdr:row>
      <xdr:rowOff>110653</xdr:rowOff>
    </xdr:to>
    <xdr:sp macro="" textlink="">
      <xdr:nvSpPr>
        <xdr:cNvPr id="148" name="円/楕円 147"/>
        <xdr:cNvSpPr/>
      </xdr:nvSpPr>
      <xdr:spPr>
        <a:xfrm>
          <a:off x="1079500" y="978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101780</xdr:rowOff>
    </xdr:from>
    <xdr:ext cx="534377" cy="259045"/>
    <xdr:sp macro="" textlink="">
      <xdr:nvSpPr>
        <xdr:cNvPr id="149" name="テキスト ボックス 148"/>
        <xdr:cNvSpPr txBox="1"/>
      </xdr:nvSpPr>
      <xdr:spPr>
        <a:xfrm>
          <a:off x="863111" y="987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6198</xdr:rowOff>
    </xdr:from>
    <xdr:to>
      <xdr:col>6</xdr:col>
      <xdr:colOff>511175</xdr:colOff>
      <xdr:row>76</xdr:row>
      <xdr:rowOff>122859</xdr:rowOff>
    </xdr:to>
    <xdr:cxnSp macro="">
      <xdr:nvCxnSpPr>
        <xdr:cNvPr id="178" name="直線コネクタ 177"/>
        <xdr:cNvCxnSpPr/>
      </xdr:nvCxnSpPr>
      <xdr:spPr>
        <a:xfrm flipV="1">
          <a:off x="3797300" y="13036398"/>
          <a:ext cx="838200" cy="1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119965</xdr:rowOff>
    </xdr:from>
    <xdr:to>
      <xdr:col>5</xdr:col>
      <xdr:colOff>358775</xdr:colOff>
      <xdr:row>76</xdr:row>
      <xdr:rowOff>122859</xdr:rowOff>
    </xdr:to>
    <xdr:cxnSp macro="">
      <xdr:nvCxnSpPr>
        <xdr:cNvPr id="181" name="直線コネクタ 180"/>
        <xdr:cNvCxnSpPr/>
      </xdr:nvCxnSpPr>
      <xdr:spPr>
        <a:xfrm>
          <a:off x="2908300" y="13150165"/>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61137</xdr:rowOff>
    </xdr:from>
    <xdr:to>
      <xdr:col>4</xdr:col>
      <xdr:colOff>155575</xdr:colOff>
      <xdr:row>76</xdr:row>
      <xdr:rowOff>119965</xdr:rowOff>
    </xdr:to>
    <xdr:cxnSp macro="">
      <xdr:nvCxnSpPr>
        <xdr:cNvPr id="184" name="直線コネクタ 183"/>
        <xdr:cNvCxnSpPr/>
      </xdr:nvCxnSpPr>
      <xdr:spPr>
        <a:xfrm>
          <a:off x="2019300" y="13091337"/>
          <a:ext cx="889000" cy="5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143358</xdr:rowOff>
    </xdr:from>
    <xdr:to>
      <xdr:col>2</xdr:col>
      <xdr:colOff>638175</xdr:colOff>
      <xdr:row>76</xdr:row>
      <xdr:rowOff>61137</xdr:rowOff>
    </xdr:to>
    <xdr:cxnSp macro="">
      <xdr:nvCxnSpPr>
        <xdr:cNvPr id="187" name="直線コネクタ 186"/>
        <xdr:cNvCxnSpPr/>
      </xdr:nvCxnSpPr>
      <xdr:spPr>
        <a:xfrm>
          <a:off x="1130300" y="13002108"/>
          <a:ext cx="889000" cy="8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126847</xdr:rowOff>
    </xdr:from>
    <xdr:to>
      <xdr:col>6</xdr:col>
      <xdr:colOff>561975</xdr:colOff>
      <xdr:row>76</xdr:row>
      <xdr:rowOff>56998</xdr:rowOff>
    </xdr:to>
    <xdr:sp macro="" textlink="">
      <xdr:nvSpPr>
        <xdr:cNvPr id="197" name="円/楕円 196"/>
        <xdr:cNvSpPr/>
      </xdr:nvSpPr>
      <xdr:spPr>
        <a:xfrm>
          <a:off x="4584700" y="129855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149724</xdr:rowOff>
    </xdr:from>
    <xdr:ext cx="469744" cy="259045"/>
    <xdr:sp macro="" textlink="">
      <xdr:nvSpPr>
        <xdr:cNvPr id="198" name="維持補修費該当値テキスト"/>
        <xdr:cNvSpPr txBox="1"/>
      </xdr:nvSpPr>
      <xdr:spPr>
        <a:xfrm>
          <a:off x="4686300" y="1283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72059</xdr:rowOff>
    </xdr:from>
    <xdr:to>
      <xdr:col>5</xdr:col>
      <xdr:colOff>409575</xdr:colOff>
      <xdr:row>77</xdr:row>
      <xdr:rowOff>2209</xdr:rowOff>
    </xdr:to>
    <xdr:sp macro="" textlink="">
      <xdr:nvSpPr>
        <xdr:cNvPr id="199" name="円/楕円 198"/>
        <xdr:cNvSpPr/>
      </xdr:nvSpPr>
      <xdr:spPr>
        <a:xfrm>
          <a:off x="3746500" y="131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18737</xdr:rowOff>
    </xdr:from>
    <xdr:ext cx="469744" cy="259045"/>
    <xdr:sp macro="" textlink="">
      <xdr:nvSpPr>
        <xdr:cNvPr id="200" name="テキスト ボックス 199"/>
        <xdr:cNvSpPr txBox="1"/>
      </xdr:nvSpPr>
      <xdr:spPr>
        <a:xfrm>
          <a:off x="3562427" y="128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69165</xdr:rowOff>
    </xdr:from>
    <xdr:to>
      <xdr:col>4</xdr:col>
      <xdr:colOff>206375</xdr:colOff>
      <xdr:row>76</xdr:row>
      <xdr:rowOff>170765</xdr:rowOff>
    </xdr:to>
    <xdr:sp macro="" textlink="">
      <xdr:nvSpPr>
        <xdr:cNvPr id="201" name="円/楕円 200"/>
        <xdr:cNvSpPr/>
      </xdr:nvSpPr>
      <xdr:spPr>
        <a:xfrm>
          <a:off x="2857500" y="130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15841</xdr:rowOff>
    </xdr:from>
    <xdr:ext cx="469744" cy="259045"/>
    <xdr:sp macro="" textlink="">
      <xdr:nvSpPr>
        <xdr:cNvPr id="202" name="テキスト ボックス 201"/>
        <xdr:cNvSpPr txBox="1"/>
      </xdr:nvSpPr>
      <xdr:spPr>
        <a:xfrm>
          <a:off x="2673427" y="1287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10337</xdr:rowOff>
    </xdr:from>
    <xdr:to>
      <xdr:col>3</xdr:col>
      <xdr:colOff>3175</xdr:colOff>
      <xdr:row>76</xdr:row>
      <xdr:rowOff>111937</xdr:rowOff>
    </xdr:to>
    <xdr:sp macro="" textlink="">
      <xdr:nvSpPr>
        <xdr:cNvPr id="203" name="円/楕円 202"/>
        <xdr:cNvSpPr/>
      </xdr:nvSpPr>
      <xdr:spPr>
        <a:xfrm>
          <a:off x="1968500" y="130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128465</xdr:rowOff>
    </xdr:from>
    <xdr:ext cx="469744" cy="259045"/>
    <xdr:sp macro="" textlink="">
      <xdr:nvSpPr>
        <xdr:cNvPr id="204" name="テキスト ボックス 203"/>
        <xdr:cNvSpPr txBox="1"/>
      </xdr:nvSpPr>
      <xdr:spPr>
        <a:xfrm>
          <a:off x="1784427" y="128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92558</xdr:rowOff>
    </xdr:from>
    <xdr:to>
      <xdr:col>1</xdr:col>
      <xdr:colOff>485775</xdr:colOff>
      <xdr:row>76</xdr:row>
      <xdr:rowOff>22709</xdr:rowOff>
    </xdr:to>
    <xdr:sp macro="" textlink="">
      <xdr:nvSpPr>
        <xdr:cNvPr id="205" name="円/楕円 204"/>
        <xdr:cNvSpPr/>
      </xdr:nvSpPr>
      <xdr:spPr>
        <a:xfrm>
          <a:off x="1079500" y="129513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39235</xdr:rowOff>
    </xdr:from>
    <xdr:ext cx="469744" cy="259045"/>
    <xdr:sp macro="" textlink="">
      <xdr:nvSpPr>
        <xdr:cNvPr id="206" name="テキスト ボックス 205"/>
        <xdr:cNvSpPr txBox="1"/>
      </xdr:nvSpPr>
      <xdr:spPr>
        <a:xfrm>
          <a:off x="895427" y="1272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40069</xdr:rowOff>
    </xdr:from>
    <xdr:to>
      <xdr:col>6</xdr:col>
      <xdr:colOff>511175</xdr:colOff>
      <xdr:row>96</xdr:row>
      <xdr:rowOff>55747</xdr:rowOff>
    </xdr:to>
    <xdr:cxnSp macro="">
      <xdr:nvCxnSpPr>
        <xdr:cNvPr id="236" name="直線コネクタ 235"/>
        <xdr:cNvCxnSpPr/>
      </xdr:nvCxnSpPr>
      <xdr:spPr>
        <a:xfrm flipV="1">
          <a:off x="3797300" y="16499269"/>
          <a:ext cx="8382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55747</xdr:rowOff>
    </xdr:from>
    <xdr:to>
      <xdr:col>5</xdr:col>
      <xdr:colOff>358775</xdr:colOff>
      <xdr:row>96</xdr:row>
      <xdr:rowOff>150082</xdr:rowOff>
    </xdr:to>
    <xdr:cxnSp macro="">
      <xdr:nvCxnSpPr>
        <xdr:cNvPr id="239" name="直線コネクタ 238"/>
        <xdr:cNvCxnSpPr/>
      </xdr:nvCxnSpPr>
      <xdr:spPr>
        <a:xfrm flipV="1">
          <a:off x="2908300" y="16514947"/>
          <a:ext cx="889000" cy="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150082</xdr:rowOff>
    </xdr:from>
    <xdr:to>
      <xdr:col>4</xdr:col>
      <xdr:colOff>155575</xdr:colOff>
      <xdr:row>97</xdr:row>
      <xdr:rowOff>10846</xdr:rowOff>
    </xdr:to>
    <xdr:cxnSp macro="">
      <xdr:nvCxnSpPr>
        <xdr:cNvPr id="242" name="直線コネクタ 241"/>
        <xdr:cNvCxnSpPr/>
      </xdr:nvCxnSpPr>
      <xdr:spPr>
        <a:xfrm flipV="1">
          <a:off x="2019300" y="16609282"/>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10846</xdr:rowOff>
    </xdr:from>
    <xdr:to>
      <xdr:col>2</xdr:col>
      <xdr:colOff>638175</xdr:colOff>
      <xdr:row>97</xdr:row>
      <xdr:rowOff>30772</xdr:rowOff>
    </xdr:to>
    <xdr:cxnSp macro="">
      <xdr:nvCxnSpPr>
        <xdr:cNvPr id="245" name="直線コネクタ 244"/>
        <xdr:cNvCxnSpPr/>
      </xdr:nvCxnSpPr>
      <xdr:spPr>
        <a:xfrm flipV="1">
          <a:off x="1130300" y="16641496"/>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160719</xdr:rowOff>
    </xdr:from>
    <xdr:to>
      <xdr:col>6</xdr:col>
      <xdr:colOff>561975</xdr:colOff>
      <xdr:row>96</xdr:row>
      <xdr:rowOff>90869</xdr:rowOff>
    </xdr:to>
    <xdr:sp macro="" textlink="">
      <xdr:nvSpPr>
        <xdr:cNvPr id="255" name="円/楕円 254"/>
        <xdr:cNvSpPr/>
      </xdr:nvSpPr>
      <xdr:spPr>
        <a:xfrm>
          <a:off x="4584700" y="164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12146</xdr:rowOff>
    </xdr:from>
    <xdr:ext cx="534377" cy="259045"/>
    <xdr:sp macro="" textlink="">
      <xdr:nvSpPr>
        <xdr:cNvPr id="256" name="扶助費該当値テキスト"/>
        <xdr:cNvSpPr txBox="1"/>
      </xdr:nvSpPr>
      <xdr:spPr>
        <a:xfrm>
          <a:off x="4686300" y="162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4947</xdr:rowOff>
    </xdr:from>
    <xdr:to>
      <xdr:col>5</xdr:col>
      <xdr:colOff>409575</xdr:colOff>
      <xdr:row>96</xdr:row>
      <xdr:rowOff>106547</xdr:rowOff>
    </xdr:to>
    <xdr:sp macro="" textlink="">
      <xdr:nvSpPr>
        <xdr:cNvPr id="257" name="円/楕円 256"/>
        <xdr:cNvSpPr/>
      </xdr:nvSpPr>
      <xdr:spPr>
        <a:xfrm>
          <a:off x="3746500" y="164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123074</xdr:rowOff>
    </xdr:from>
    <xdr:ext cx="534377" cy="259045"/>
    <xdr:sp macro="" textlink="">
      <xdr:nvSpPr>
        <xdr:cNvPr id="258" name="テキスト ボックス 257"/>
        <xdr:cNvSpPr txBox="1"/>
      </xdr:nvSpPr>
      <xdr:spPr>
        <a:xfrm>
          <a:off x="3530111" y="162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99282</xdr:rowOff>
    </xdr:from>
    <xdr:to>
      <xdr:col>4</xdr:col>
      <xdr:colOff>206375</xdr:colOff>
      <xdr:row>97</xdr:row>
      <xdr:rowOff>29432</xdr:rowOff>
    </xdr:to>
    <xdr:sp macro="" textlink="">
      <xdr:nvSpPr>
        <xdr:cNvPr id="259" name="円/楕円 258"/>
        <xdr:cNvSpPr/>
      </xdr:nvSpPr>
      <xdr:spPr>
        <a:xfrm>
          <a:off x="2857500" y="165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45959</xdr:rowOff>
    </xdr:from>
    <xdr:ext cx="534377" cy="259045"/>
    <xdr:sp macro="" textlink="">
      <xdr:nvSpPr>
        <xdr:cNvPr id="260" name="テキスト ボックス 259"/>
        <xdr:cNvSpPr txBox="1"/>
      </xdr:nvSpPr>
      <xdr:spPr>
        <a:xfrm>
          <a:off x="2641111" y="1633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131496</xdr:rowOff>
    </xdr:from>
    <xdr:to>
      <xdr:col>3</xdr:col>
      <xdr:colOff>3175</xdr:colOff>
      <xdr:row>97</xdr:row>
      <xdr:rowOff>61646</xdr:rowOff>
    </xdr:to>
    <xdr:sp macro="" textlink="">
      <xdr:nvSpPr>
        <xdr:cNvPr id="261" name="円/楕円 260"/>
        <xdr:cNvSpPr/>
      </xdr:nvSpPr>
      <xdr:spPr>
        <a:xfrm>
          <a:off x="1968500" y="165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78173</xdr:rowOff>
    </xdr:from>
    <xdr:ext cx="534377" cy="259045"/>
    <xdr:sp macro="" textlink="">
      <xdr:nvSpPr>
        <xdr:cNvPr id="262" name="テキスト ボックス 261"/>
        <xdr:cNvSpPr txBox="1"/>
      </xdr:nvSpPr>
      <xdr:spPr>
        <a:xfrm>
          <a:off x="1752111" y="163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151422</xdr:rowOff>
    </xdr:from>
    <xdr:to>
      <xdr:col>1</xdr:col>
      <xdr:colOff>485775</xdr:colOff>
      <xdr:row>97</xdr:row>
      <xdr:rowOff>81572</xdr:rowOff>
    </xdr:to>
    <xdr:sp macro="" textlink="">
      <xdr:nvSpPr>
        <xdr:cNvPr id="263" name="円/楕円 262"/>
        <xdr:cNvSpPr/>
      </xdr:nvSpPr>
      <xdr:spPr>
        <a:xfrm>
          <a:off x="1079500" y="166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98099</xdr:rowOff>
    </xdr:from>
    <xdr:ext cx="534377" cy="259045"/>
    <xdr:sp macro="" textlink="">
      <xdr:nvSpPr>
        <xdr:cNvPr id="264" name="テキスト ボックス 263"/>
        <xdr:cNvSpPr txBox="1"/>
      </xdr:nvSpPr>
      <xdr:spPr>
        <a:xfrm>
          <a:off x="863111" y="163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128901</xdr:rowOff>
    </xdr:from>
    <xdr:to>
      <xdr:col>15</xdr:col>
      <xdr:colOff>180975</xdr:colOff>
      <xdr:row>38</xdr:row>
      <xdr:rowOff>4097</xdr:rowOff>
    </xdr:to>
    <xdr:cxnSp macro="">
      <xdr:nvCxnSpPr>
        <xdr:cNvPr id="295" name="直線コネクタ 294"/>
        <xdr:cNvCxnSpPr/>
      </xdr:nvCxnSpPr>
      <xdr:spPr>
        <a:xfrm flipV="1">
          <a:off x="9639300" y="6472551"/>
          <a:ext cx="838200" cy="4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4097</xdr:rowOff>
    </xdr:from>
    <xdr:to>
      <xdr:col>14</xdr:col>
      <xdr:colOff>28575</xdr:colOff>
      <xdr:row>38</xdr:row>
      <xdr:rowOff>9768</xdr:rowOff>
    </xdr:to>
    <xdr:cxnSp macro="">
      <xdr:nvCxnSpPr>
        <xdr:cNvPr id="298" name="直線コネクタ 297"/>
        <xdr:cNvCxnSpPr/>
      </xdr:nvCxnSpPr>
      <xdr:spPr>
        <a:xfrm flipV="1">
          <a:off x="8750300" y="6519197"/>
          <a:ext cx="889000" cy="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9768</xdr:rowOff>
    </xdr:from>
    <xdr:to>
      <xdr:col>12</xdr:col>
      <xdr:colOff>511175</xdr:colOff>
      <xdr:row>38</xdr:row>
      <xdr:rowOff>22298</xdr:rowOff>
    </xdr:to>
    <xdr:cxnSp macro="">
      <xdr:nvCxnSpPr>
        <xdr:cNvPr id="301" name="直線コネクタ 300"/>
        <xdr:cNvCxnSpPr/>
      </xdr:nvCxnSpPr>
      <xdr:spPr>
        <a:xfrm flipV="1">
          <a:off x="7861300" y="6524868"/>
          <a:ext cx="8890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22298</xdr:rowOff>
    </xdr:from>
    <xdr:to>
      <xdr:col>11</xdr:col>
      <xdr:colOff>307975</xdr:colOff>
      <xdr:row>38</xdr:row>
      <xdr:rowOff>35665</xdr:rowOff>
    </xdr:to>
    <xdr:cxnSp macro="">
      <xdr:nvCxnSpPr>
        <xdr:cNvPr id="304" name="直線コネクタ 303"/>
        <xdr:cNvCxnSpPr/>
      </xdr:nvCxnSpPr>
      <xdr:spPr>
        <a:xfrm flipV="1">
          <a:off x="6972300" y="6537398"/>
          <a:ext cx="889000" cy="1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78101</xdr:rowOff>
    </xdr:from>
    <xdr:to>
      <xdr:col>15</xdr:col>
      <xdr:colOff>231775</xdr:colOff>
      <xdr:row>38</xdr:row>
      <xdr:rowOff>8251</xdr:rowOff>
    </xdr:to>
    <xdr:sp macro="" textlink="">
      <xdr:nvSpPr>
        <xdr:cNvPr id="314" name="円/楕円 313"/>
        <xdr:cNvSpPr/>
      </xdr:nvSpPr>
      <xdr:spPr>
        <a:xfrm>
          <a:off x="10426700" y="642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56528</xdr:rowOff>
    </xdr:from>
    <xdr:ext cx="534377" cy="259045"/>
    <xdr:sp macro="" textlink="">
      <xdr:nvSpPr>
        <xdr:cNvPr id="315" name="補助費等該当値テキスト"/>
        <xdr:cNvSpPr txBox="1"/>
      </xdr:nvSpPr>
      <xdr:spPr>
        <a:xfrm>
          <a:off x="10528300" y="640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28,742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124747</xdr:rowOff>
    </xdr:from>
    <xdr:to>
      <xdr:col>14</xdr:col>
      <xdr:colOff>79375</xdr:colOff>
      <xdr:row>38</xdr:row>
      <xdr:rowOff>54897</xdr:rowOff>
    </xdr:to>
    <xdr:sp macro="" textlink="">
      <xdr:nvSpPr>
        <xdr:cNvPr id="316" name="円/楕円 315"/>
        <xdr:cNvSpPr/>
      </xdr:nvSpPr>
      <xdr:spPr>
        <a:xfrm>
          <a:off x="9588500" y="646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46024</xdr:rowOff>
    </xdr:from>
    <xdr:ext cx="534377" cy="259045"/>
    <xdr:sp macro="" textlink="">
      <xdr:nvSpPr>
        <xdr:cNvPr id="317" name="テキスト ボックス 316"/>
        <xdr:cNvSpPr txBox="1"/>
      </xdr:nvSpPr>
      <xdr:spPr>
        <a:xfrm>
          <a:off x="9372111" y="656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130418</xdr:rowOff>
    </xdr:from>
    <xdr:to>
      <xdr:col>12</xdr:col>
      <xdr:colOff>561975</xdr:colOff>
      <xdr:row>38</xdr:row>
      <xdr:rowOff>60568</xdr:rowOff>
    </xdr:to>
    <xdr:sp macro="" textlink="">
      <xdr:nvSpPr>
        <xdr:cNvPr id="318" name="円/楕円 317"/>
        <xdr:cNvSpPr/>
      </xdr:nvSpPr>
      <xdr:spPr>
        <a:xfrm>
          <a:off x="8699500" y="647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51695</xdr:rowOff>
    </xdr:from>
    <xdr:ext cx="534377" cy="259045"/>
    <xdr:sp macro="" textlink="">
      <xdr:nvSpPr>
        <xdr:cNvPr id="319" name="テキスト ボックス 318"/>
        <xdr:cNvSpPr txBox="1"/>
      </xdr:nvSpPr>
      <xdr:spPr>
        <a:xfrm>
          <a:off x="8483111" y="656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142947</xdr:rowOff>
    </xdr:from>
    <xdr:to>
      <xdr:col>11</xdr:col>
      <xdr:colOff>358775</xdr:colOff>
      <xdr:row>38</xdr:row>
      <xdr:rowOff>73098</xdr:rowOff>
    </xdr:to>
    <xdr:sp macro="" textlink="">
      <xdr:nvSpPr>
        <xdr:cNvPr id="320" name="円/楕円 319"/>
        <xdr:cNvSpPr/>
      </xdr:nvSpPr>
      <xdr:spPr>
        <a:xfrm>
          <a:off x="7810500" y="64865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64225</xdr:rowOff>
    </xdr:from>
    <xdr:ext cx="534377" cy="259045"/>
    <xdr:sp macro="" textlink="">
      <xdr:nvSpPr>
        <xdr:cNvPr id="321" name="テキスト ボックス 320"/>
        <xdr:cNvSpPr txBox="1"/>
      </xdr:nvSpPr>
      <xdr:spPr>
        <a:xfrm>
          <a:off x="7594111" y="65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156315</xdr:rowOff>
    </xdr:from>
    <xdr:to>
      <xdr:col>10</xdr:col>
      <xdr:colOff>155575</xdr:colOff>
      <xdr:row>38</xdr:row>
      <xdr:rowOff>86465</xdr:rowOff>
    </xdr:to>
    <xdr:sp macro="" textlink="">
      <xdr:nvSpPr>
        <xdr:cNvPr id="322" name="円/楕円 321"/>
        <xdr:cNvSpPr/>
      </xdr:nvSpPr>
      <xdr:spPr>
        <a:xfrm>
          <a:off x="6921500" y="64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77592</xdr:rowOff>
    </xdr:from>
    <xdr:ext cx="534377" cy="259045"/>
    <xdr:sp macro="" textlink="">
      <xdr:nvSpPr>
        <xdr:cNvPr id="323" name="テキスト ボックス 322"/>
        <xdr:cNvSpPr txBox="1"/>
      </xdr:nvSpPr>
      <xdr:spPr>
        <a:xfrm>
          <a:off x="6705111" y="65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62,920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138176</xdr:rowOff>
    </xdr:from>
    <xdr:to>
      <xdr:col>15</xdr:col>
      <xdr:colOff>180975</xdr:colOff>
      <xdr:row>58</xdr:row>
      <xdr:rowOff>51140</xdr:rowOff>
    </xdr:to>
    <xdr:cxnSp macro="">
      <xdr:nvCxnSpPr>
        <xdr:cNvPr id="352" name="直線コネクタ 351"/>
        <xdr:cNvCxnSpPr/>
      </xdr:nvCxnSpPr>
      <xdr:spPr>
        <a:xfrm>
          <a:off x="9639300" y="9739376"/>
          <a:ext cx="838200" cy="25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138176</xdr:rowOff>
    </xdr:from>
    <xdr:to>
      <xdr:col>14</xdr:col>
      <xdr:colOff>28575</xdr:colOff>
      <xdr:row>57</xdr:row>
      <xdr:rowOff>159611</xdr:rowOff>
    </xdr:to>
    <xdr:cxnSp macro="">
      <xdr:nvCxnSpPr>
        <xdr:cNvPr id="355" name="直線コネクタ 354"/>
        <xdr:cNvCxnSpPr/>
      </xdr:nvCxnSpPr>
      <xdr:spPr>
        <a:xfrm flipV="1">
          <a:off x="8750300" y="9739376"/>
          <a:ext cx="889000" cy="19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159611</xdr:rowOff>
    </xdr:from>
    <xdr:to>
      <xdr:col>12</xdr:col>
      <xdr:colOff>511175</xdr:colOff>
      <xdr:row>58</xdr:row>
      <xdr:rowOff>23411</xdr:rowOff>
    </xdr:to>
    <xdr:cxnSp macro="">
      <xdr:nvCxnSpPr>
        <xdr:cNvPr id="358" name="直線コネクタ 357"/>
        <xdr:cNvCxnSpPr/>
      </xdr:nvCxnSpPr>
      <xdr:spPr>
        <a:xfrm flipV="1">
          <a:off x="7861300" y="9932261"/>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23411</xdr:rowOff>
    </xdr:from>
    <xdr:to>
      <xdr:col>11</xdr:col>
      <xdr:colOff>307975</xdr:colOff>
      <xdr:row>58</xdr:row>
      <xdr:rowOff>26124</xdr:rowOff>
    </xdr:to>
    <xdr:cxnSp macro="">
      <xdr:nvCxnSpPr>
        <xdr:cNvPr id="361" name="直線コネクタ 360"/>
        <xdr:cNvCxnSpPr/>
      </xdr:nvCxnSpPr>
      <xdr:spPr>
        <a:xfrm flipV="1">
          <a:off x="6972300" y="9967511"/>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340</xdr:rowOff>
    </xdr:from>
    <xdr:to>
      <xdr:col>15</xdr:col>
      <xdr:colOff>231775</xdr:colOff>
      <xdr:row>58</xdr:row>
      <xdr:rowOff>101940</xdr:rowOff>
    </xdr:to>
    <xdr:sp macro="" textlink="">
      <xdr:nvSpPr>
        <xdr:cNvPr id="371" name="円/楕円 370"/>
        <xdr:cNvSpPr/>
      </xdr:nvSpPr>
      <xdr:spPr>
        <a:xfrm>
          <a:off x="10426700" y="99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86717</xdr:rowOff>
    </xdr:from>
    <xdr:ext cx="534377" cy="259045"/>
    <xdr:sp macro="" textlink="">
      <xdr:nvSpPr>
        <xdr:cNvPr id="372" name="普通建設事業費該当値テキスト"/>
        <xdr:cNvSpPr txBox="1"/>
      </xdr:nvSpPr>
      <xdr:spPr>
        <a:xfrm>
          <a:off x="10528300" y="98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21,622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87376</xdr:rowOff>
    </xdr:from>
    <xdr:to>
      <xdr:col>14</xdr:col>
      <xdr:colOff>79375</xdr:colOff>
      <xdr:row>57</xdr:row>
      <xdr:rowOff>17526</xdr:rowOff>
    </xdr:to>
    <xdr:sp macro="" textlink="">
      <xdr:nvSpPr>
        <xdr:cNvPr id="373" name="円/楕円 372"/>
        <xdr:cNvSpPr/>
      </xdr:nvSpPr>
      <xdr:spPr>
        <a:xfrm>
          <a:off x="9588500" y="96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34053</xdr:rowOff>
    </xdr:from>
    <xdr:ext cx="534377" cy="259045"/>
    <xdr:sp macro="" textlink="">
      <xdr:nvSpPr>
        <xdr:cNvPr id="374" name="テキスト ボックス 373"/>
        <xdr:cNvSpPr txBox="1"/>
      </xdr:nvSpPr>
      <xdr:spPr>
        <a:xfrm>
          <a:off x="9372111" y="946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108811</xdr:rowOff>
    </xdr:from>
    <xdr:to>
      <xdr:col>12</xdr:col>
      <xdr:colOff>561975</xdr:colOff>
      <xdr:row>58</xdr:row>
      <xdr:rowOff>38961</xdr:rowOff>
    </xdr:to>
    <xdr:sp macro="" textlink="">
      <xdr:nvSpPr>
        <xdr:cNvPr id="375" name="円/楕円 374"/>
        <xdr:cNvSpPr/>
      </xdr:nvSpPr>
      <xdr:spPr>
        <a:xfrm>
          <a:off x="8699500" y="988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30088</xdr:rowOff>
    </xdr:from>
    <xdr:ext cx="534377" cy="259045"/>
    <xdr:sp macro="" textlink="">
      <xdr:nvSpPr>
        <xdr:cNvPr id="376" name="テキスト ボックス 375"/>
        <xdr:cNvSpPr txBox="1"/>
      </xdr:nvSpPr>
      <xdr:spPr>
        <a:xfrm>
          <a:off x="8483111" y="997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144061</xdr:rowOff>
    </xdr:from>
    <xdr:to>
      <xdr:col>11</xdr:col>
      <xdr:colOff>358775</xdr:colOff>
      <xdr:row>58</xdr:row>
      <xdr:rowOff>74211</xdr:rowOff>
    </xdr:to>
    <xdr:sp macro="" textlink="">
      <xdr:nvSpPr>
        <xdr:cNvPr id="377" name="円/楕円 376"/>
        <xdr:cNvSpPr/>
      </xdr:nvSpPr>
      <xdr:spPr>
        <a:xfrm>
          <a:off x="7810500" y="99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65338</xdr:rowOff>
    </xdr:from>
    <xdr:ext cx="534377" cy="259045"/>
    <xdr:sp macro="" textlink="">
      <xdr:nvSpPr>
        <xdr:cNvPr id="378" name="テキスト ボックス 377"/>
        <xdr:cNvSpPr txBox="1"/>
      </xdr:nvSpPr>
      <xdr:spPr>
        <a:xfrm>
          <a:off x="7594111" y="1000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146774</xdr:rowOff>
    </xdr:from>
    <xdr:to>
      <xdr:col>10</xdr:col>
      <xdr:colOff>155575</xdr:colOff>
      <xdr:row>58</xdr:row>
      <xdr:rowOff>76924</xdr:rowOff>
    </xdr:to>
    <xdr:sp macro="" textlink="">
      <xdr:nvSpPr>
        <xdr:cNvPr id="379" name="円/楕円 378"/>
        <xdr:cNvSpPr/>
      </xdr:nvSpPr>
      <xdr:spPr>
        <a:xfrm>
          <a:off x="6921500" y="99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68051</xdr:rowOff>
    </xdr:from>
    <xdr:ext cx="534377" cy="259045"/>
    <xdr:sp macro="" textlink="">
      <xdr:nvSpPr>
        <xdr:cNvPr id="380" name="テキスト ボックス 379"/>
        <xdr:cNvSpPr txBox="1"/>
      </xdr:nvSpPr>
      <xdr:spPr>
        <a:xfrm>
          <a:off x="6705111" y="100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166305</xdr:rowOff>
    </xdr:from>
    <xdr:to>
      <xdr:col>15</xdr:col>
      <xdr:colOff>180975</xdr:colOff>
      <xdr:row>79</xdr:row>
      <xdr:rowOff>30854</xdr:rowOff>
    </xdr:to>
    <xdr:cxnSp macro="">
      <xdr:nvCxnSpPr>
        <xdr:cNvPr id="411" name="直線コネクタ 410"/>
        <xdr:cNvCxnSpPr/>
      </xdr:nvCxnSpPr>
      <xdr:spPr>
        <a:xfrm>
          <a:off x="9639300" y="13539405"/>
          <a:ext cx="838200" cy="3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151504</xdr:rowOff>
    </xdr:from>
    <xdr:to>
      <xdr:col>15</xdr:col>
      <xdr:colOff>231775</xdr:colOff>
      <xdr:row>79</xdr:row>
      <xdr:rowOff>81654</xdr:rowOff>
    </xdr:to>
    <xdr:sp macro="" textlink="">
      <xdr:nvSpPr>
        <xdr:cNvPr id="421" name="円/楕円 420"/>
        <xdr:cNvSpPr/>
      </xdr:nvSpPr>
      <xdr:spPr>
        <a:xfrm>
          <a:off x="10426700" y="135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66431</xdr:rowOff>
    </xdr:from>
    <xdr:ext cx="469744" cy="259045"/>
    <xdr:sp macro="" textlink="">
      <xdr:nvSpPr>
        <xdr:cNvPr id="422" name="普通建設事業費 （ うち新規整備　）該当値テキスト"/>
        <xdr:cNvSpPr txBox="1"/>
      </xdr:nvSpPr>
      <xdr:spPr>
        <a:xfrm>
          <a:off x="10528300" y="1343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115505</xdr:rowOff>
    </xdr:from>
    <xdr:to>
      <xdr:col>14</xdr:col>
      <xdr:colOff>79375</xdr:colOff>
      <xdr:row>79</xdr:row>
      <xdr:rowOff>45655</xdr:rowOff>
    </xdr:to>
    <xdr:sp macro="" textlink="">
      <xdr:nvSpPr>
        <xdr:cNvPr id="423" name="円/楕円 422"/>
        <xdr:cNvSpPr/>
      </xdr:nvSpPr>
      <xdr:spPr>
        <a:xfrm>
          <a:off x="9588500" y="134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36782</xdr:rowOff>
    </xdr:from>
    <xdr:ext cx="469744" cy="259045"/>
    <xdr:sp macro="" textlink="">
      <xdr:nvSpPr>
        <xdr:cNvPr id="424" name="テキスト ボックス 423"/>
        <xdr:cNvSpPr txBox="1"/>
      </xdr:nvSpPr>
      <xdr:spPr>
        <a:xfrm>
          <a:off x="9404427" y="1358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10401</xdr:rowOff>
    </xdr:from>
    <xdr:to>
      <xdr:col>15</xdr:col>
      <xdr:colOff>180975</xdr:colOff>
      <xdr:row>98</xdr:row>
      <xdr:rowOff>46380</xdr:rowOff>
    </xdr:to>
    <xdr:cxnSp macro="">
      <xdr:nvCxnSpPr>
        <xdr:cNvPr id="453" name="直線コネクタ 452"/>
        <xdr:cNvCxnSpPr/>
      </xdr:nvCxnSpPr>
      <xdr:spPr>
        <a:xfrm>
          <a:off x="9639300" y="16469601"/>
          <a:ext cx="838200" cy="37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167030</xdr:rowOff>
    </xdr:from>
    <xdr:to>
      <xdr:col>15</xdr:col>
      <xdr:colOff>231775</xdr:colOff>
      <xdr:row>98</xdr:row>
      <xdr:rowOff>97180</xdr:rowOff>
    </xdr:to>
    <xdr:sp macro="" textlink="">
      <xdr:nvSpPr>
        <xdr:cNvPr id="463" name="円/楕円 462"/>
        <xdr:cNvSpPr/>
      </xdr:nvSpPr>
      <xdr:spPr>
        <a:xfrm>
          <a:off x="10426700" y="167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145457</xdr:rowOff>
    </xdr:from>
    <xdr:ext cx="534377" cy="259045"/>
    <xdr:sp macro="" textlink="">
      <xdr:nvSpPr>
        <xdr:cNvPr id="464" name="普通建設事業費 （ うち更新整備　）該当値テキスト"/>
        <xdr:cNvSpPr txBox="1"/>
      </xdr:nvSpPr>
      <xdr:spPr>
        <a:xfrm>
          <a:off x="10528300" y="1677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131051</xdr:rowOff>
    </xdr:from>
    <xdr:to>
      <xdr:col>14</xdr:col>
      <xdr:colOff>79375</xdr:colOff>
      <xdr:row>96</xdr:row>
      <xdr:rowOff>61201</xdr:rowOff>
    </xdr:to>
    <xdr:sp macro="" textlink="">
      <xdr:nvSpPr>
        <xdr:cNvPr id="465" name="円/楕円 464"/>
        <xdr:cNvSpPr/>
      </xdr:nvSpPr>
      <xdr:spPr>
        <a:xfrm>
          <a:off x="9588500" y="164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77728</xdr:rowOff>
    </xdr:from>
    <xdr:ext cx="534377" cy="259045"/>
    <xdr:sp macro="" textlink="">
      <xdr:nvSpPr>
        <xdr:cNvPr id="466" name="テキスト ボックス 465"/>
        <xdr:cNvSpPr txBox="1"/>
      </xdr:nvSpPr>
      <xdr:spPr>
        <a:xfrm>
          <a:off x="9372111" y="1619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15037</xdr:rowOff>
    </xdr:from>
    <xdr:to>
      <xdr:col>23</xdr:col>
      <xdr:colOff>517525</xdr:colOff>
      <xdr:row>39</xdr:row>
      <xdr:rowOff>37287</xdr:rowOff>
    </xdr:to>
    <xdr:cxnSp macro="">
      <xdr:nvCxnSpPr>
        <xdr:cNvPr id="495" name="直線コネクタ 494"/>
        <xdr:cNvCxnSpPr/>
      </xdr:nvCxnSpPr>
      <xdr:spPr>
        <a:xfrm>
          <a:off x="15481300" y="6701587"/>
          <a:ext cx="8382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15037</xdr:rowOff>
    </xdr:from>
    <xdr:to>
      <xdr:col>22</xdr:col>
      <xdr:colOff>365125</xdr:colOff>
      <xdr:row>39</xdr:row>
      <xdr:rowOff>40487</xdr:rowOff>
    </xdr:to>
    <xdr:cxnSp macro="">
      <xdr:nvCxnSpPr>
        <xdr:cNvPr id="498" name="直線コネクタ 497"/>
        <xdr:cNvCxnSpPr/>
      </xdr:nvCxnSpPr>
      <xdr:spPr>
        <a:xfrm flipV="1">
          <a:off x="14592300" y="6701587"/>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40487</xdr:rowOff>
    </xdr:from>
    <xdr:to>
      <xdr:col>21</xdr:col>
      <xdr:colOff>161925</xdr:colOff>
      <xdr:row>39</xdr:row>
      <xdr:rowOff>44450</xdr:rowOff>
    </xdr:to>
    <xdr:cxnSp macro="">
      <xdr:nvCxnSpPr>
        <xdr:cNvPr id="501" name="直線コネクタ 500"/>
        <xdr:cNvCxnSpPr/>
      </xdr:nvCxnSpPr>
      <xdr:spPr>
        <a:xfrm flipV="1">
          <a:off x="13703300" y="6727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11608</xdr:rowOff>
    </xdr:from>
    <xdr:to>
      <xdr:col>19</xdr:col>
      <xdr:colOff>644525</xdr:colOff>
      <xdr:row>39</xdr:row>
      <xdr:rowOff>44450</xdr:rowOff>
    </xdr:to>
    <xdr:cxnSp macro="">
      <xdr:nvCxnSpPr>
        <xdr:cNvPr id="504" name="直線コネクタ 503"/>
        <xdr:cNvCxnSpPr/>
      </xdr:nvCxnSpPr>
      <xdr:spPr>
        <a:xfrm>
          <a:off x="12814300" y="6698158"/>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157937</xdr:rowOff>
    </xdr:from>
    <xdr:to>
      <xdr:col>23</xdr:col>
      <xdr:colOff>568325</xdr:colOff>
      <xdr:row>39</xdr:row>
      <xdr:rowOff>88087</xdr:rowOff>
    </xdr:to>
    <xdr:sp macro="" textlink="">
      <xdr:nvSpPr>
        <xdr:cNvPr id="514" name="円/楕円 513"/>
        <xdr:cNvSpPr/>
      </xdr:nvSpPr>
      <xdr:spPr>
        <a:xfrm>
          <a:off x="16268700" y="66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72864</xdr:rowOff>
    </xdr:from>
    <xdr:ext cx="313932" cy="259045"/>
    <xdr:sp macro="" textlink="">
      <xdr:nvSpPr>
        <xdr:cNvPr id="515" name="災害復旧事業費該当値テキスト"/>
        <xdr:cNvSpPr txBox="1"/>
      </xdr:nvSpPr>
      <xdr:spPr>
        <a:xfrm>
          <a:off x="16370300" y="658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135687</xdr:rowOff>
    </xdr:from>
    <xdr:to>
      <xdr:col>22</xdr:col>
      <xdr:colOff>415925</xdr:colOff>
      <xdr:row>39</xdr:row>
      <xdr:rowOff>65837</xdr:rowOff>
    </xdr:to>
    <xdr:sp macro="" textlink="">
      <xdr:nvSpPr>
        <xdr:cNvPr id="516" name="円/楕円 515"/>
        <xdr:cNvSpPr/>
      </xdr:nvSpPr>
      <xdr:spPr>
        <a:xfrm>
          <a:off x="15430500" y="66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56964</xdr:rowOff>
    </xdr:from>
    <xdr:ext cx="378565" cy="259045"/>
    <xdr:sp macro="" textlink="">
      <xdr:nvSpPr>
        <xdr:cNvPr id="517" name="テキスト ボックス 516"/>
        <xdr:cNvSpPr txBox="1"/>
      </xdr:nvSpPr>
      <xdr:spPr>
        <a:xfrm>
          <a:off x="15292017" y="6743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161137</xdr:rowOff>
    </xdr:from>
    <xdr:to>
      <xdr:col>21</xdr:col>
      <xdr:colOff>212725</xdr:colOff>
      <xdr:row>39</xdr:row>
      <xdr:rowOff>91287</xdr:rowOff>
    </xdr:to>
    <xdr:sp macro="" textlink="">
      <xdr:nvSpPr>
        <xdr:cNvPr id="518" name="円/楕円 517"/>
        <xdr:cNvSpPr/>
      </xdr:nvSpPr>
      <xdr:spPr>
        <a:xfrm>
          <a:off x="14541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82414</xdr:rowOff>
    </xdr:from>
    <xdr:ext cx="313932" cy="259045"/>
    <xdr:sp macro="" textlink="">
      <xdr:nvSpPr>
        <xdr:cNvPr id="519" name="テキスト ボックス 518"/>
        <xdr:cNvSpPr txBox="1"/>
      </xdr:nvSpPr>
      <xdr:spPr>
        <a:xfrm>
          <a:off x="14435333" y="6768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132258</xdr:rowOff>
    </xdr:from>
    <xdr:to>
      <xdr:col>18</xdr:col>
      <xdr:colOff>492125</xdr:colOff>
      <xdr:row>39</xdr:row>
      <xdr:rowOff>62408</xdr:rowOff>
    </xdr:to>
    <xdr:sp macro="" textlink="">
      <xdr:nvSpPr>
        <xdr:cNvPr id="522" name="円/楕円 521"/>
        <xdr:cNvSpPr/>
      </xdr:nvSpPr>
      <xdr:spPr>
        <a:xfrm>
          <a:off x="12763500" y="66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53535</xdr:rowOff>
    </xdr:from>
    <xdr:ext cx="378565" cy="259045"/>
    <xdr:sp macro="" textlink="">
      <xdr:nvSpPr>
        <xdr:cNvPr id="523" name="テキスト ボックス 522"/>
        <xdr:cNvSpPr txBox="1"/>
      </xdr:nvSpPr>
      <xdr:spPr>
        <a:xfrm>
          <a:off x="12625017" y="6740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159017</xdr:rowOff>
    </xdr:from>
    <xdr:to>
      <xdr:col>23</xdr:col>
      <xdr:colOff>517525</xdr:colOff>
      <xdr:row>76</xdr:row>
      <xdr:rowOff>106749</xdr:rowOff>
    </xdr:to>
    <xdr:cxnSp macro="">
      <xdr:nvCxnSpPr>
        <xdr:cNvPr id="603" name="直線コネクタ 602"/>
        <xdr:cNvCxnSpPr/>
      </xdr:nvCxnSpPr>
      <xdr:spPr>
        <a:xfrm>
          <a:off x="15481300" y="13017767"/>
          <a:ext cx="838200" cy="1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159017</xdr:rowOff>
    </xdr:from>
    <xdr:to>
      <xdr:col>22</xdr:col>
      <xdr:colOff>365125</xdr:colOff>
      <xdr:row>75</xdr:row>
      <xdr:rowOff>160127</xdr:rowOff>
    </xdr:to>
    <xdr:cxnSp macro="">
      <xdr:nvCxnSpPr>
        <xdr:cNvPr id="606" name="直線コネクタ 605"/>
        <xdr:cNvCxnSpPr/>
      </xdr:nvCxnSpPr>
      <xdr:spPr>
        <a:xfrm flipV="1">
          <a:off x="14592300" y="13017767"/>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141806</xdr:rowOff>
    </xdr:from>
    <xdr:to>
      <xdr:col>21</xdr:col>
      <xdr:colOff>161925</xdr:colOff>
      <xdr:row>75</xdr:row>
      <xdr:rowOff>160127</xdr:rowOff>
    </xdr:to>
    <xdr:cxnSp macro="">
      <xdr:nvCxnSpPr>
        <xdr:cNvPr id="609" name="直線コネクタ 608"/>
        <xdr:cNvCxnSpPr/>
      </xdr:nvCxnSpPr>
      <xdr:spPr>
        <a:xfrm>
          <a:off x="13703300" y="13000556"/>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102683</xdr:rowOff>
    </xdr:from>
    <xdr:to>
      <xdr:col>19</xdr:col>
      <xdr:colOff>644525</xdr:colOff>
      <xdr:row>75</xdr:row>
      <xdr:rowOff>141806</xdr:rowOff>
    </xdr:to>
    <xdr:cxnSp macro="">
      <xdr:nvCxnSpPr>
        <xdr:cNvPr id="612" name="直線コネクタ 611"/>
        <xdr:cNvCxnSpPr/>
      </xdr:nvCxnSpPr>
      <xdr:spPr>
        <a:xfrm>
          <a:off x="12814300" y="12961433"/>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55949</xdr:rowOff>
    </xdr:from>
    <xdr:to>
      <xdr:col>23</xdr:col>
      <xdr:colOff>568325</xdr:colOff>
      <xdr:row>76</xdr:row>
      <xdr:rowOff>157549</xdr:rowOff>
    </xdr:to>
    <xdr:sp macro="" textlink="">
      <xdr:nvSpPr>
        <xdr:cNvPr id="622" name="円/楕円 621"/>
        <xdr:cNvSpPr/>
      </xdr:nvSpPr>
      <xdr:spPr>
        <a:xfrm>
          <a:off x="16268700" y="13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78826</xdr:rowOff>
    </xdr:from>
    <xdr:ext cx="534377" cy="259045"/>
    <xdr:sp macro="" textlink="">
      <xdr:nvSpPr>
        <xdr:cNvPr id="623" name="公債費該当値テキスト"/>
        <xdr:cNvSpPr txBox="1"/>
      </xdr:nvSpPr>
      <xdr:spPr>
        <a:xfrm>
          <a:off x="16370300" y="129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108217</xdr:rowOff>
    </xdr:from>
    <xdr:to>
      <xdr:col>22</xdr:col>
      <xdr:colOff>415925</xdr:colOff>
      <xdr:row>76</xdr:row>
      <xdr:rowOff>38367</xdr:rowOff>
    </xdr:to>
    <xdr:sp macro="" textlink="">
      <xdr:nvSpPr>
        <xdr:cNvPr id="624" name="円/楕円 623"/>
        <xdr:cNvSpPr/>
      </xdr:nvSpPr>
      <xdr:spPr>
        <a:xfrm>
          <a:off x="15430500" y="129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54894</xdr:rowOff>
    </xdr:from>
    <xdr:ext cx="534377" cy="259045"/>
    <xdr:sp macro="" textlink="">
      <xdr:nvSpPr>
        <xdr:cNvPr id="625" name="テキスト ボックス 624"/>
        <xdr:cNvSpPr txBox="1"/>
      </xdr:nvSpPr>
      <xdr:spPr>
        <a:xfrm>
          <a:off x="15214111" y="1274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109327</xdr:rowOff>
    </xdr:from>
    <xdr:to>
      <xdr:col>21</xdr:col>
      <xdr:colOff>212725</xdr:colOff>
      <xdr:row>76</xdr:row>
      <xdr:rowOff>39477</xdr:rowOff>
    </xdr:to>
    <xdr:sp macro="" textlink="">
      <xdr:nvSpPr>
        <xdr:cNvPr id="626" name="円/楕円 625"/>
        <xdr:cNvSpPr/>
      </xdr:nvSpPr>
      <xdr:spPr>
        <a:xfrm>
          <a:off x="14541500" y="129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56004</xdr:rowOff>
    </xdr:from>
    <xdr:ext cx="534377" cy="259045"/>
    <xdr:sp macro="" textlink="">
      <xdr:nvSpPr>
        <xdr:cNvPr id="627" name="テキスト ボックス 626"/>
        <xdr:cNvSpPr txBox="1"/>
      </xdr:nvSpPr>
      <xdr:spPr>
        <a:xfrm>
          <a:off x="14325111" y="127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91006</xdr:rowOff>
    </xdr:from>
    <xdr:to>
      <xdr:col>20</xdr:col>
      <xdr:colOff>9525</xdr:colOff>
      <xdr:row>76</xdr:row>
      <xdr:rowOff>21155</xdr:rowOff>
    </xdr:to>
    <xdr:sp macro="" textlink="">
      <xdr:nvSpPr>
        <xdr:cNvPr id="628" name="円/楕円 627"/>
        <xdr:cNvSpPr/>
      </xdr:nvSpPr>
      <xdr:spPr>
        <a:xfrm>
          <a:off x="13652500" y="129497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37683</xdr:rowOff>
    </xdr:from>
    <xdr:ext cx="534377" cy="259045"/>
    <xdr:sp macro="" textlink="">
      <xdr:nvSpPr>
        <xdr:cNvPr id="629" name="テキスト ボックス 628"/>
        <xdr:cNvSpPr txBox="1"/>
      </xdr:nvSpPr>
      <xdr:spPr>
        <a:xfrm>
          <a:off x="13436111" y="1272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51883</xdr:rowOff>
    </xdr:from>
    <xdr:to>
      <xdr:col>18</xdr:col>
      <xdr:colOff>492125</xdr:colOff>
      <xdr:row>75</xdr:row>
      <xdr:rowOff>153482</xdr:rowOff>
    </xdr:to>
    <xdr:sp macro="" textlink="">
      <xdr:nvSpPr>
        <xdr:cNvPr id="630" name="円/楕円 629"/>
        <xdr:cNvSpPr/>
      </xdr:nvSpPr>
      <xdr:spPr>
        <a:xfrm>
          <a:off x="12763500" y="12910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170010</xdr:rowOff>
    </xdr:from>
    <xdr:ext cx="534377" cy="259045"/>
    <xdr:sp macro="" textlink="">
      <xdr:nvSpPr>
        <xdr:cNvPr id="631" name="テキスト ボックス 630"/>
        <xdr:cNvSpPr txBox="1"/>
      </xdr:nvSpPr>
      <xdr:spPr>
        <a:xfrm>
          <a:off x="12547111" y="1268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151676</xdr:rowOff>
    </xdr:from>
    <xdr:to>
      <xdr:col>23</xdr:col>
      <xdr:colOff>517525</xdr:colOff>
      <xdr:row>98</xdr:row>
      <xdr:rowOff>13678</xdr:rowOff>
    </xdr:to>
    <xdr:cxnSp macro="">
      <xdr:nvCxnSpPr>
        <xdr:cNvPr id="660" name="直線コネクタ 659"/>
        <xdr:cNvCxnSpPr/>
      </xdr:nvCxnSpPr>
      <xdr:spPr>
        <a:xfrm flipV="1">
          <a:off x="15481300" y="16782326"/>
          <a:ext cx="8382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133020</xdr:rowOff>
    </xdr:from>
    <xdr:to>
      <xdr:col>22</xdr:col>
      <xdr:colOff>365125</xdr:colOff>
      <xdr:row>98</xdr:row>
      <xdr:rowOff>13678</xdr:rowOff>
    </xdr:to>
    <xdr:cxnSp macro="">
      <xdr:nvCxnSpPr>
        <xdr:cNvPr id="663" name="直線コネクタ 662"/>
        <xdr:cNvCxnSpPr/>
      </xdr:nvCxnSpPr>
      <xdr:spPr>
        <a:xfrm>
          <a:off x="14592300" y="16763670"/>
          <a:ext cx="889000" cy="5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133020</xdr:rowOff>
    </xdr:from>
    <xdr:to>
      <xdr:col>21</xdr:col>
      <xdr:colOff>161925</xdr:colOff>
      <xdr:row>98</xdr:row>
      <xdr:rowOff>19875</xdr:rowOff>
    </xdr:to>
    <xdr:cxnSp macro="">
      <xdr:nvCxnSpPr>
        <xdr:cNvPr id="666" name="直線コネクタ 665"/>
        <xdr:cNvCxnSpPr/>
      </xdr:nvCxnSpPr>
      <xdr:spPr>
        <a:xfrm flipV="1">
          <a:off x="13703300" y="16763670"/>
          <a:ext cx="889000" cy="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19875</xdr:rowOff>
    </xdr:from>
    <xdr:to>
      <xdr:col>19</xdr:col>
      <xdr:colOff>644525</xdr:colOff>
      <xdr:row>98</xdr:row>
      <xdr:rowOff>28817</xdr:rowOff>
    </xdr:to>
    <xdr:cxnSp macro="">
      <xdr:nvCxnSpPr>
        <xdr:cNvPr id="669" name="直線コネクタ 668"/>
        <xdr:cNvCxnSpPr/>
      </xdr:nvCxnSpPr>
      <xdr:spPr>
        <a:xfrm flipV="1">
          <a:off x="12814300" y="16821975"/>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100876</xdr:rowOff>
    </xdr:from>
    <xdr:to>
      <xdr:col>23</xdr:col>
      <xdr:colOff>568325</xdr:colOff>
      <xdr:row>98</xdr:row>
      <xdr:rowOff>31026</xdr:rowOff>
    </xdr:to>
    <xdr:sp macro="" textlink="">
      <xdr:nvSpPr>
        <xdr:cNvPr id="679" name="円/楕円 678"/>
        <xdr:cNvSpPr/>
      </xdr:nvSpPr>
      <xdr:spPr>
        <a:xfrm>
          <a:off x="16268700" y="16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123753</xdr:rowOff>
    </xdr:from>
    <xdr:ext cx="534377" cy="259045"/>
    <xdr:sp macro="" textlink="">
      <xdr:nvSpPr>
        <xdr:cNvPr id="680" name="積立金該当値テキスト"/>
        <xdr:cNvSpPr txBox="1"/>
      </xdr:nvSpPr>
      <xdr:spPr>
        <a:xfrm>
          <a:off x="16370300" y="165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134328</xdr:rowOff>
    </xdr:from>
    <xdr:to>
      <xdr:col>22</xdr:col>
      <xdr:colOff>415925</xdr:colOff>
      <xdr:row>98</xdr:row>
      <xdr:rowOff>64478</xdr:rowOff>
    </xdr:to>
    <xdr:sp macro="" textlink="">
      <xdr:nvSpPr>
        <xdr:cNvPr id="681" name="円/楕円 680"/>
        <xdr:cNvSpPr/>
      </xdr:nvSpPr>
      <xdr:spPr>
        <a:xfrm>
          <a:off x="15430500" y="167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81005</xdr:rowOff>
    </xdr:from>
    <xdr:ext cx="534377" cy="259045"/>
    <xdr:sp macro="" textlink="">
      <xdr:nvSpPr>
        <xdr:cNvPr id="682" name="テキスト ボックス 681"/>
        <xdr:cNvSpPr txBox="1"/>
      </xdr:nvSpPr>
      <xdr:spPr>
        <a:xfrm>
          <a:off x="15214111" y="1654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82220</xdr:rowOff>
    </xdr:from>
    <xdr:to>
      <xdr:col>21</xdr:col>
      <xdr:colOff>212725</xdr:colOff>
      <xdr:row>98</xdr:row>
      <xdr:rowOff>12370</xdr:rowOff>
    </xdr:to>
    <xdr:sp macro="" textlink="">
      <xdr:nvSpPr>
        <xdr:cNvPr id="683" name="円/楕円 682"/>
        <xdr:cNvSpPr/>
      </xdr:nvSpPr>
      <xdr:spPr>
        <a:xfrm>
          <a:off x="14541500" y="167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28897</xdr:rowOff>
    </xdr:from>
    <xdr:ext cx="534377" cy="259045"/>
    <xdr:sp macro="" textlink="">
      <xdr:nvSpPr>
        <xdr:cNvPr id="684" name="テキスト ボックス 683"/>
        <xdr:cNvSpPr txBox="1"/>
      </xdr:nvSpPr>
      <xdr:spPr>
        <a:xfrm>
          <a:off x="14325111" y="164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140525</xdr:rowOff>
    </xdr:from>
    <xdr:to>
      <xdr:col>20</xdr:col>
      <xdr:colOff>9525</xdr:colOff>
      <xdr:row>98</xdr:row>
      <xdr:rowOff>70675</xdr:rowOff>
    </xdr:to>
    <xdr:sp macro="" textlink="">
      <xdr:nvSpPr>
        <xdr:cNvPr id="685" name="円/楕円 684"/>
        <xdr:cNvSpPr/>
      </xdr:nvSpPr>
      <xdr:spPr>
        <a:xfrm>
          <a:off x="13652500" y="1677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61802</xdr:rowOff>
    </xdr:from>
    <xdr:ext cx="534377" cy="259045"/>
    <xdr:sp macro="" textlink="">
      <xdr:nvSpPr>
        <xdr:cNvPr id="686" name="テキスト ボックス 685"/>
        <xdr:cNvSpPr txBox="1"/>
      </xdr:nvSpPr>
      <xdr:spPr>
        <a:xfrm>
          <a:off x="13436111" y="168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149467</xdr:rowOff>
    </xdr:from>
    <xdr:to>
      <xdr:col>18</xdr:col>
      <xdr:colOff>492125</xdr:colOff>
      <xdr:row>98</xdr:row>
      <xdr:rowOff>79617</xdr:rowOff>
    </xdr:to>
    <xdr:sp macro="" textlink="">
      <xdr:nvSpPr>
        <xdr:cNvPr id="687" name="円/楕円 686"/>
        <xdr:cNvSpPr/>
      </xdr:nvSpPr>
      <xdr:spPr>
        <a:xfrm>
          <a:off x="12763500" y="167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70744</xdr:rowOff>
    </xdr:from>
    <xdr:ext cx="534377" cy="259045"/>
    <xdr:sp macro="" textlink="">
      <xdr:nvSpPr>
        <xdr:cNvPr id="688" name="テキスト ボックス 687"/>
        <xdr:cNvSpPr txBox="1"/>
      </xdr:nvSpPr>
      <xdr:spPr>
        <a:xfrm>
          <a:off x="12547111" y="1687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53,206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157035</xdr:rowOff>
    </xdr:from>
    <xdr:to>
      <xdr:col>32</xdr:col>
      <xdr:colOff>187325</xdr:colOff>
      <xdr:row>77</xdr:row>
      <xdr:rowOff>39497</xdr:rowOff>
    </xdr:to>
    <xdr:cxnSp macro="">
      <xdr:nvCxnSpPr>
        <xdr:cNvPr id="832" name="直線コネクタ 831"/>
        <xdr:cNvCxnSpPr/>
      </xdr:nvCxnSpPr>
      <xdr:spPr>
        <a:xfrm flipV="1">
          <a:off x="21323300" y="13187235"/>
          <a:ext cx="8382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164694</xdr:rowOff>
    </xdr:from>
    <xdr:to>
      <xdr:col>31</xdr:col>
      <xdr:colOff>34925</xdr:colOff>
      <xdr:row>77</xdr:row>
      <xdr:rowOff>39497</xdr:rowOff>
    </xdr:to>
    <xdr:cxnSp macro="">
      <xdr:nvCxnSpPr>
        <xdr:cNvPr id="835" name="直線コネクタ 834"/>
        <xdr:cNvCxnSpPr/>
      </xdr:nvCxnSpPr>
      <xdr:spPr>
        <a:xfrm>
          <a:off x="20434300" y="13194894"/>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164694</xdr:rowOff>
    </xdr:from>
    <xdr:to>
      <xdr:col>29</xdr:col>
      <xdr:colOff>517525</xdr:colOff>
      <xdr:row>77</xdr:row>
      <xdr:rowOff>88131</xdr:rowOff>
    </xdr:to>
    <xdr:cxnSp macro="">
      <xdr:nvCxnSpPr>
        <xdr:cNvPr id="838" name="直線コネクタ 837"/>
        <xdr:cNvCxnSpPr/>
      </xdr:nvCxnSpPr>
      <xdr:spPr>
        <a:xfrm flipV="1">
          <a:off x="19545300" y="13194894"/>
          <a:ext cx="889000" cy="9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68281</xdr:rowOff>
    </xdr:from>
    <xdr:to>
      <xdr:col>28</xdr:col>
      <xdr:colOff>314325</xdr:colOff>
      <xdr:row>77</xdr:row>
      <xdr:rowOff>88131</xdr:rowOff>
    </xdr:to>
    <xdr:cxnSp macro="">
      <xdr:nvCxnSpPr>
        <xdr:cNvPr id="841" name="直線コネクタ 840"/>
        <xdr:cNvCxnSpPr/>
      </xdr:nvCxnSpPr>
      <xdr:spPr>
        <a:xfrm>
          <a:off x="18656300" y="13269931"/>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106235</xdr:rowOff>
    </xdr:from>
    <xdr:to>
      <xdr:col>32</xdr:col>
      <xdr:colOff>238125</xdr:colOff>
      <xdr:row>77</xdr:row>
      <xdr:rowOff>36385</xdr:rowOff>
    </xdr:to>
    <xdr:sp macro="" textlink="">
      <xdr:nvSpPr>
        <xdr:cNvPr id="851" name="円/楕円 850"/>
        <xdr:cNvSpPr/>
      </xdr:nvSpPr>
      <xdr:spPr>
        <a:xfrm>
          <a:off x="22110700" y="1313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84662</xdr:rowOff>
    </xdr:from>
    <xdr:ext cx="534377" cy="259045"/>
    <xdr:sp macro="" textlink="">
      <xdr:nvSpPr>
        <xdr:cNvPr id="852" name="繰出金該当値テキスト"/>
        <xdr:cNvSpPr txBox="1"/>
      </xdr:nvSpPr>
      <xdr:spPr>
        <a:xfrm>
          <a:off x="22212300" y="131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41,090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160147</xdr:rowOff>
    </xdr:from>
    <xdr:to>
      <xdr:col>31</xdr:col>
      <xdr:colOff>85725</xdr:colOff>
      <xdr:row>77</xdr:row>
      <xdr:rowOff>90297</xdr:rowOff>
    </xdr:to>
    <xdr:sp macro="" textlink="">
      <xdr:nvSpPr>
        <xdr:cNvPr id="853" name="円/楕円 852"/>
        <xdr:cNvSpPr/>
      </xdr:nvSpPr>
      <xdr:spPr>
        <a:xfrm>
          <a:off x="21272500" y="131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81424</xdr:rowOff>
    </xdr:from>
    <xdr:ext cx="534377" cy="259045"/>
    <xdr:sp macro="" textlink="">
      <xdr:nvSpPr>
        <xdr:cNvPr id="854" name="テキスト ボックス 853"/>
        <xdr:cNvSpPr txBox="1"/>
      </xdr:nvSpPr>
      <xdr:spPr>
        <a:xfrm>
          <a:off x="21056111" y="1328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113894</xdr:rowOff>
    </xdr:from>
    <xdr:to>
      <xdr:col>29</xdr:col>
      <xdr:colOff>568325</xdr:colOff>
      <xdr:row>77</xdr:row>
      <xdr:rowOff>44044</xdr:rowOff>
    </xdr:to>
    <xdr:sp macro="" textlink="">
      <xdr:nvSpPr>
        <xdr:cNvPr id="855" name="円/楕円 854"/>
        <xdr:cNvSpPr/>
      </xdr:nvSpPr>
      <xdr:spPr>
        <a:xfrm>
          <a:off x="20383500" y="131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60571</xdr:rowOff>
    </xdr:from>
    <xdr:ext cx="534377" cy="259045"/>
    <xdr:sp macro="" textlink="">
      <xdr:nvSpPr>
        <xdr:cNvPr id="856" name="テキスト ボックス 855"/>
        <xdr:cNvSpPr txBox="1"/>
      </xdr:nvSpPr>
      <xdr:spPr>
        <a:xfrm>
          <a:off x="20167111" y="1291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37331</xdr:rowOff>
    </xdr:from>
    <xdr:to>
      <xdr:col>28</xdr:col>
      <xdr:colOff>365125</xdr:colOff>
      <xdr:row>77</xdr:row>
      <xdr:rowOff>138931</xdr:rowOff>
    </xdr:to>
    <xdr:sp macro="" textlink="">
      <xdr:nvSpPr>
        <xdr:cNvPr id="857" name="円/楕円 856"/>
        <xdr:cNvSpPr/>
      </xdr:nvSpPr>
      <xdr:spPr>
        <a:xfrm>
          <a:off x="19494500" y="132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130058</xdr:rowOff>
    </xdr:from>
    <xdr:ext cx="534377" cy="259045"/>
    <xdr:sp macro="" textlink="">
      <xdr:nvSpPr>
        <xdr:cNvPr id="858" name="テキスト ボックス 857"/>
        <xdr:cNvSpPr txBox="1"/>
      </xdr:nvSpPr>
      <xdr:spPr>
        <a:xfrm>
          <a:off x="19278111" y="1333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17481</xdr:rowOff>
    </xdr:from>
    <xdr:to>
      <xdr:col>27</xdr:col>
      <xdr:colOff>161925</xdr:colOff>
      <xdr:row>77</xdr:row>
      <xdr:rowOff>119081</xdr:rowOff>
    </xdr:to>
    <xdr:sp macro="" textlink="">
      <xdr:nvSpPr>
        <xdr:cNvPr id="859" name="円/楕円 858"/>
        <xdr:cNvSpPr/>
      </xdr:nvSpPr>
      <xdr:spPr>
        <a:xfrm>
          <a:off x="18605500" y="132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110208</xdr:rowOff>
    </xdr:from>
    <xdr:ext cx="534377" cy="259045"/>
    <xdr:sp macro="" textlink="">
      <xdr:nvSpPr>
        <xdr:cNvPr id="860" name="テキスト ボックス 859"/>
        <xdr:cNvSpPr txBox="1"/>
      </xdr:nvSpPr>
      <xdr:spPr>
        <a:xfrm>
          <a:off x="18389111" y="133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400" b="0" i="0" u="none" strike="noStrike" baseline="0" smtClean="0">
              <a:solidFill>
                <a:schemeClr val="dk1"/>
              </a:solidFill>
              <a:latin typeface="+mn-lt"/>
              <a:ea typeface="+mn-ea"/>
              <a:cs typeface="+mn-cs"/>
            </a:rPr>
            <a:t>歳出決算総額は、住民一人当たり３２１，６３７円となっている。主な構成項目である扶助費は、住民一人当たり６７，２３０円となっており、全国及び徳島県の平均値を下回っているものの</a:t>
          </a:r>
          <a:r>
            <a:rPr lang="ja-JP" altLang="ja-JP" sz="1400" b="0" i="0" baseline="0">
              <a:solidFill>
                <a:schemeClr val="dk1"/>
              </a:solidFill>
              <a:effectLst/>
              <a:latin typeface="+mn-lt"/>
              <a:ea typeface="+mn-ea"/>
              <a:cs typeface="+mn-cs"/>
            </a:rPr>
            <a:t>、類似団体平均と</a:t>
          </a:r>
          <a:r>
            <a:rPr lang="ja-JP" altLang="en-US" sz="1400" b="0" i="0" baseline="0">
              <a:solidFill>
                <a:schemeClr val="dk1"/>
              </a:solidFill>
              <a:effectLst/>
              <a:latin typeface="+mn-lt"/>
              <a:ea typeface="+mn-ea"/>
              <a:cs typeface="+mn-cs"/>
            </a:rPr>
            <a:t>の比較では</a:t>
          </a:r>
          <a:r>
            <a:rPr lang="ja-JP" altLang="ja-JP" sz="1400" b="0" i="0" baseline="0">
              <a:solidFill>
                <a:schemeClr val="dk1"/>
              </a:solidFill>
              <a:effectLst/>
              <a:latin typeface="+mn-lt"/>
              <a:ea typeface="+mn-ea"/>
              <a:cs typeface="+mn-cs"/>
            </a:rPr>
            <a:t>高い水準にあ</a:t>
          </a:r>
          <a:r>
            <a:rPr lang="ja-JP" altLang="en-US" sz="1400" b="0" i="0" baseline="0">
              <a:solidFill>
                <a:schemeClr val="dk1"/>
              </a:solidFill>
              <a:effectLst/>
              <a:latin typeface="+mn-lt"/>
              <a:ea typeface="+mn-ea"/>
              <a:cs typeface="+mn-cs"/>
            </a:rPr>
            <a:t>る。この</a:t>
          </a:r>
          <a:r>
            <a:rPr lang="ja-JP" altLang="ja-JP" sz="1400" b="0" i="0" baseline="0">
              <a:solidFill>
                <a:schemeClr val="dk1"/>
              </a:solidFill>
              <a:effectLst/>
              <a:latin typeface="+mn-lt"/>
              <a:ea typeface="+mn-ea"/>
              <a:cs typeface="+mn-cs"/>
            </a:rPr>
            <a:t>要因として</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社会福祉関係経費や子育て支援関係経費が膨らんでいることが挙げられる。</a:t>
          </a:r>
          <a:r>
            <a:rPr lang="ja-JP" altLang="en-US" sz="1400" b="0" i="0" baseline="0">
              <a:solidFill>
                <a:schemeClr val="dk1"/>
              </a:solidFill>
              <a:effectLst/>
              <a:latin typeface="+mn-lt"/>
              <a:ea typeface="+mn-ea"/>
              <a:cs typeface="+mn-cs"/>
            </a:rPr>
            <a:t>今後は、</a:t>
          </a:r>
          <a:r>
            <a:rPr lang="ja-JP" altLang="ja-JP" sz="1400" b="0" i="0" baseline="0">
              <a:solidFill>
                <a:schemeClr val="dk1"/>
              </a:solidFill>
              <a:effectLst/>
              <a:latin typeface="+mn-lt"/>
              <a:ea typeface="+mn-ea"/>
              <a:cs typeface="+mn-cs"/>
            </a:rPr>
            <a:t>受益者負担の原則などを徹底し、財政を圧迫する</a:t>
          </a:r>
          <a:r>
            <a:rPr lang="ja-JP" altLang="en-US" sz="1400" b="0" i="0" baseline="0">
              <a:solidFill>
                <a:schemeClr val="dk1"/>
              </a:solidFill>
              <a:effectLst/>
              <a:latin typeface="+mn-lt"/>
              <a:ea typeface="+mn-ea"/>
              <a:cs typeface="+mn-cs"/>
            </a:rPr>
            <a:t>ことのないよう</a:t>
          </a:r>
          <a:r>
            <a:rPr lang="ja-JP" altLang="ja-JP" sz="1400" b="0" i="0" baseline="0">
              <a:solidFill>
                <a:schemeClr val="dk1"/>
              </a:solidFill>
              <a:effectLst/>
              <a:latin typeface="+mn-lt"/>
              <a:ea typeface="+mn-ea"/>
              <a:cs typeface="+mn-cs"/>
            </a:rPr>
            <a:t>上昇傾向</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歯止め</a:t>
          </a:r>
          <a:r>
            <a:rPr lang="ja-JP" altLang="en-US" sz="1400" b="0" i="0" baseline="0">
              <a:solidFill>
                <a:schemeClr val="dk1"/>
              </a:solidFill>
              <a:effectLst/>
              <a:latin typeface="+mn-lt"/>
              <a:ea typeface="+mn-ea"/>
              <a:cs typeface="+mn-cs"/>
            </a:rPr>
            <a:t>に</a:t>
          </a:r>
          <a:r>
            <a:rPr lang="ja-JP" altLang="ja-JP" sz="1400" b="0" i="0" baseline="0">
              <a:solidFill>
                <a:schemeClr val="dk1"/>
              </a:solidFill>
              <a:effectLst/>
              <a:latin typeface="+mn-lt"/>
              <a:ea typeface="+mn-ea"/>
              <a:cs typeface="+mn-cs"/>
            </a:rPr>
            <a:t>努める。</a:t>
          </a:r>
          <a:endParaRPr lang="ja-JP" altLang="ja-JP" sz="1400">
            <a:effectLst/>
          </a:endParaRPr>
        </a:p>
        <a:p>
          <a:endParaRPr lang="en-US" altLang="ja-JP" sz="1400" b="0" i="0" u="none" strike="noStrike" baseline="0" smtClean="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26,357
26,209
28.85
9,077,639
8,477,397
420,175
5,744,451
5,704,804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72426</xdr:rowOff>
    </xdr:from>
    <xdr:to>
      <xdr:col>6</xdr:col>
      <xdr:colOff>511175</xdr:colOff>
      <xdr:row>37</xdr:row>
      <xdr:rowOff>122065</xdr:rowOff>
    </xdr:to>
    <xdr:cxnSp macro="">
      <xdr:nvCxnSpPr>
        <xdr:cNvPr id="63" name="直線コネクタ 62"/>
        <xdr:cNvCxnSpPr/>
      </xdr:nvCxnSpPr>
      <xdr:spPr>
        <a:xfrm>
          <a:off x="3797300" y="6416076"/>
          <a:ext cx="8382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72426</xdr:rowOff>
    </xdr:from>
    <xdr:to>
      <xdr:col>5</xdr:col>
      <xdr:colOff>358775</xdr:colOff>
      <xdr:row>37</xdr:row>
      <xdr:rowOff>83203</xdr:rowOff>
    </xdr:to>
    <xdr:cxnSp macro="">
      <xdr:nvCxnSpPr>
        <xdr:cNvPr id="66" name="直線コネクタ 65"/>
        <xdr:cNvCxnSpPr/>
      </xdr:nvCxnSpPr>
      <xdr:spPr>
        <a:xfrm flipV="1">
          <a:off x="2908300" y="6416076"/>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44341</xdr:rowOff>
    </xdr:from>
    <xdr:to>
      <xdr:col>4</xdr:col>
      <xdr:colOff>155575</xdr:colOff>
      <xdr:row>37</xdr:row>
      <xdr:rowOff>83203</xdr:rowOff>
    </xdr:to>
    <xdr:cxnSp macro="">
      <xdr:nvCxnSpPr>
        <xdr:cNvPr id="69" name="直線コネクタ 68"/>
        <xdr:cNvCxnSpPr/>
      </xdr:nvCxnSpPr>
      <xdr:spPr>
        <a:xfrm>
          <a:off x="2019300" y="638799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48260</xdr:rowOff>
    </xdr:from>
    <xdr:to>
      <xdr:col>2</xdr:col>
      <xdr:colOff>638175</xdr:colOff>
      <xdr:row>37</xdr:row>
      <xdr:rowOff>44341</xdr:rowOff>
    </xdr:to>
    <xdr:cxnSp macro="">
      <xdr:nvCxnSpPr>
        <xdr:cNvPr id="72" name="直線コネクタ 71"/>
        <xdr:cNvCxnSpPr/>
      </xdr:nvCxnSpPr>
      <xdr:spPr>
        <a:xfrm>
          <a:off x="1130300" y="6220460"/>
          <a:ext cx="889000" cy="1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71265</xdr:rowOff>
    </xdr:from>
    <xdr:to>
      <xdr:col>6</xdr:col>
      <xdr:colOff>561975</xdr:colOff>
      <xdr:row>38</xdr:row>
      <xdr:rowOff>1415</xdr:rowOff>
    </xdr:to>
    <xdr:sp macro="" textlink="">
      <xdr:nvSpPr>
        <xdr:cNvPr id="82" name="円/楕円 81"/>
        <xdr:cNvSpPr/>
      </xdr:nvSpPr>
      <xdr:spPr>
        <a:xfrm>
          <a:off x="4584700" y="64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157642</xdr:rowOff>
    </xdr:from>
    <xdr:ext cx="469744" cy="259045"/>
    <xdr:sp macro="" textlink="">
      <xdr:nvSpPr>
        <xdr:cNvPr id="83" name="議会費該当値テキスト"/>
        <xdr:cNvSpPr txBox="1"/>
      </xdr:nvSpPr>
      <xdr:spPr>
        <a:xfrm>
          <a:off x="4686300" y="632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21626</xdr:rowOff>
    </xdr:from>
    <xdr:to>
      <xdr:col>5</xdr:col>
      <xdr:colOff>409575</xdr:colOff>
      <xdr:row>37</xdr:row>
      <xdr:rowOff>123226</xdr:rowOff>
    </xdr:to>
    <xdr:sp macro="" textlink="">
      <xdr:nvSpPr>
        <xdr:cNvPr id="84" name="円/楕円 83"/>
        <xdr:cNvSpPr/>
      </xdr:nvSpPr>
      <xdr:spPr>
        <a:xfrm>
          <a:off x="3746500" y="636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114353</xdr:rowOff>
    </xdr:from>
    <xdr:ext cx="469744" cy="259045"/>
    <xdr:sp macro="" textlink="">
      <xdr:nvSpPr>
        <xdr:cNvPr id="85" name="テキスト ボックス 84"/>
        <xdr:cNvSpPr txBox="1"/>
      </xdr:nvSpPr>
      <xdr:spPr>
        <a:xfrm>
          <a:off x="3562427" y="64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32403</xdr:rowOff>
    </xdr:from>
    <xdr:to>
      <xdr:col>4</xdr:col>
      <xdr:colOff>206375</xdr:colOff>
      <xdr:row>37</xdr:row>
      <xdr:rowOff>134003</xdr:rowOff>
    </xdr:to>
    <xdr:sp macro="" textlink="">
      <xdr:nvSpPr>
        <xdr:cNvPr id="86" name="円/楕円 85"/>
        <xdr:cNvSpPr/>
      </xdr:nvSpPr>
      <xdr:spPr>
        <a:xfrm>
          <a:off x="2857500" y="637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125130</xdr:rowOff>
    </xdr:from>
    <xdr:ext cx="469744" cy="259045"/>
    <xdr:sp macro="" textlink="">
      <xdr:nvSpPr>
        <xdr:cNvPr id="87" name="テキスト ボックス 86"/>
        <xdr:cNvSpPr txBox="1"/>
      </xdr:nvSpPr>
      <xdr:spPr>
        <a:xfrm>
          <a:off x="2673427" y="646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164991</xdr:rowOff>
    </xdr:from>
    <xdr:to>
      <xdr:col>3</xdr:col>
      <xdr:colOff>3175</xdr:colOff>
      <xdr:row>37</xdr:row>
      <xdr:rowOff>95141</xdr:rowOff>
    </xdr:to>
    <xdr:sp macro="" textlink="">
      <xdr:nvSpPr>
        <xdr:cNvPr id="88" name="円/楕円 87"/>
        <xdr:cNvSpPr/>
      </xdr:nvSpPr>
      <xdr:spPr>
        <a:xfrm>
          <a:off x="1968500" y="63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86268</xdr:rowOff>
    </xdr:from>
    <xdr:ext cx="469744" cy="259045"/>
    <xdr:sp macro="" textlink="">
      <xdr:nvSpPr>
        <xdr:cNvPr id="89" name="テキスト ボックス 88"/>
        <xdr:cNvSpPr txBox="1"/>
      </xdr:nvSpPr>
      <xdr:spPr>
        <a:xfrm>
          <a:off x="1784427" y="642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168910</xdr:rowOff>
    </xdr:from>
    <xdr:to>
      <xdr:col>1</xdr:col>
      <xdr:colOff>485775</xdr:colOff>
      <xdr:row>36</xdr:row>
      <xdr:rowOff>99060</xdr:rowOff>
    </xdr:to>
    <xdr:sp macro="" textlink="">
      <xdr:nvSpPr>
        <xdr:cNvPr id="90" name="円/楕円 89"/>
        <xdr:cNvSpPr/>
      </xdr:nvSpPr>
      <xdr:spPr>
        <a:xfrm>
          <a:off x="1079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90187</xdr:rowOff>
    </xdr:from>
    <xdr:ext cx="469744" cy="259045"/>
    <xdr:sp macro="" textlink="">
      <xdr:nvSpPr>
        <xdr:cNvPr id="91" name="テキスト ボックス 90"/>
        <xdr:cNvSpPr txBox="1"/>
      </xdr:nvSpPr>
      <xdr:spPr>
        <a:xfrm>
          <a:off x="895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163825</xdr:rowOff>
    </xdr:from>
    <xdr:to>
      <xdr:col>6</xdr:col>
      <xdr:colOff>511175</xdr:colOff>
      <xdr:row>57</xdr:row>
      <xdr:rowOff>12073</xdr:rowOff>
    </xdr:to>
    <xdr:cxnSp macro="">
      <xdr:nvCxnSpPr>
        <xdr:cNvPr id="120" name="直線コネクタ 119"/>
        <xdr:cNvCxnSpPr/>
      </xdr:nvCxnSpPr>
      <xdr:spPr>
        <a:xfrm>
          <a:off x="3797300" y="9593575"/>
          <a:ext cx="838200" cy="19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163825</xdr:rowOff>
    </xdr:from>
    <xdr:to>
      <xdr:col>5</xdr:col>
      <xdr:colOff>358775</xdr:colOff>
      <xdr:row>56</xdr:row>
      <xdr:rowOff>138954</xdr:rowOff>
    </xdr:to>
    <xdr:cxnSp macro="">
      <xdr:nvCxnSpPr>
        <xdr:cNvPr id="123" name="直線コネクタ 122"/>
        <xdr:cNvCxnSpPr/>
      </xdr:nvCxnSpPr>
      <xdr:spPr>
        <a:xfrm flipV="1">
          <a:off x="2908300" y="9593575"/>
          <a:ext cx="889000" cy="14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138954</xdr:rowOff>
    </xdr:from>
    <xdr:to>
      <xdr:col>4</xdr:col>
      <xdr:colOff>155575</xdr:colOff>
      <xdr:row>57</xdr:row>
      <xdr:rowOff>81544</xdr:rowOff>
    </xdr:to>
    <xdr:cxnSp macro="">
      <xdr:nvCxnSpPr>
        <xdr:cNvPr id="126" name="直線コネクタ 125"/>
        <xdr:cNvCxnSpPr/>
      </xdr:nvCxnSpPr>
      <xdr:spPr>
        <a:xfrm flipV="1">
          <a:off x="2019300" y="9740154"/>
          <a:ext cx="889000" cy="1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70937</xdr:rowOff>
    </xdr:from>
    <xdr:to>
      <xdr:col>2</xdr:col>
      <xdr:colOff>638175</xdr:colOff>
      <xdr:row>57</xdr:row>
      <xdr:rowOff>81544</xdr:rowOff>
    </xdr:to>
    <xdr:cxnSp macro="">
      <xdr:nvCxnSpPr>
        <xdr:cNvPr id="129" name="直線コネクタ 128"/>
        <xdr:cNvCxnSpPr/>
      </xdr:nvCxnSpPr>
      <xdr:spPr>
        <a:xfrm>
          <a:off x="1130300" y="9843587"/>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132723</xdr:rowOff>
    </xdr:from>
    <xdr:to>
      <xdr:col>6</xdr:col>
      <xdr:colOff>561975</xdr:colOff>
      <xdr:row>57</xdr:row>
      <xdr:rowOff>62873</xdr:rowOff>
    </xdr:to>
    <xdr:sp macro="" textlink="">
      <xdr:nvSpPr>
        <xdr:cNvPr id="139" name="円/楕円 138"/>
        <xdr:cNvSpPr/>
      </xdr:nvSpPr>
      <xdr:spPr>
        <a:xfrm>
          <a:off x="4584700" y="97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111150</xdr:rowOff>
    </xdr:from>
    <xdr:ext cx="534377" cy="259045"/>
    <xdr:sp macro="" textlink="">
      <xdr:nvSpPr>
        <xdr:cNvPr id="140" name="総務費該当値テキスト"/>
        <xdr:cNvSpPr txBox="1"/>
      </xdr:nvSpPr>
      <xdr:spPr>
        <a:xfrm>
          <a:off x="4686300" y="97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49,249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113025</xdr:rowOff>
    </xdr:from>
    <xdr:to>
      <xdr:col>5</xdr:col>
      <xdr:colOff>409575</xdr:colOff>
      <xdr:row>56</xdr:row>
      <xdr:rowOff>43175</xdr:rowOff>
    </xdr:to>
    <xdr:sp macro="" textlink="">
      <xdr:nvSpPr>
        <xdr:cNvPr id="141" name="円/楕円 140"/>
        <xdr:cNvSpPr/>
      </xdr:nvSpPr>
      <xdr:spPr>
        <a:xfrm>
          <a:off x="3746500" y="95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59702</xdr:rowOff>
    </xdr:from>
    <xdr:ext cx="534377" cy="259045"/>
    <xdr:sp macro="" textlink="">
      <xdr:nvSpPr>
        <xdr:cNvPr id="142" name="テキスト ボックス 141"/>
        <xdr:cNvSpPr txBox="1"/>
      </xdr:nvSpPr>
      <xdr:spPr>
        <a:xfrm>
          <a:off x="3530111" y="93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88154</xdr:rowOff>
    </xdr:from>
    <xdr:to>
      <xdr:col>4</xdr:col>
      <xdr:colOff>206375</xdr:colOff>
      <xdr:row>57</xdr:row>
      <xdr:rowOff>18304</xdr:rowOff>
    </xdr:to>
    <xdr:sp macro="" textlink="">
      <xdr:nvSpPr>
        <xdr:cNvPr id="143" name="円/楕円 142"/>
        <xdr:cNvSpPr/>
      </xdr:nvSpPr>
      <xdr:spPr>
        <a:xfrm>
          <a:off x="2857500" y="96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9431</xdr:rowOff>
    </xdr:from>
    <xdr:ext cx="534377" cy="259045"/>
    <xdr:sp macro="" textlink="">
      <xdr:nvSpPr>
        <xdr:cNvPr id="144" name="テキスト ボックス 143"/>
        <xdr:cNvSpPr txBox="1"/>
      </xdr:nvSpPr>
      <xdr:spPr>
        <a:xfrm>
          <a:off x="2641111" y="978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30744</xdr:rowOff>
    </xdr:from>
    <xdr:to>
      <xdr:col>3</xdr:col>
      <xdr:colOff>3175</xdr:colOff>
      <xdr:row>57</xdr:row>
      <xdr:rowOff>132344</xdr:rowOff>
    </xdr:to>
    <xdr:sp macro="" textlink="">
      <xdr:nvSpPr>
        <xdr:cNvPr id="145" name="円/楕円 144"/>
        <xdr:cNvSpPr/>
      </xdr:nvSpPr>
      <xdr:spPr>
        <a:xfrm>
          <a:off x="1968500" y="980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123471</xdr:rowOff>
    </xdr:from>
    <xdr:ext cx="534377" cy="259045"/>
    <xdr:sp macro="" textlink="">
      <xdr:nvSpPr>
        <xdr:cNvPr id="146" name="テキスト ボックス 145"/>
        <xdr:cNvSpPr txBox="1"/>
      </xdr:nvSpPr>
      <xdr:spPr>
        <a:xfrm>
          <a:off x="1752111" y="98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20137</xdr:rowOff>
    </xdr:from>
    <xdr:to>
      <xdr:col>1</xdr:col>
      <xdr:colOff>485775</xdr:colOff>
      <xdr:row>57</xdr:row>
      <xdr:rowOff>121737</xdr:rowOff>
    </xdr:to>
    <xdr:sp macro="" textlink="">
      <xdr:nvSpPr>
        <xdr:cNvPr id="147" name="円/楕円 146"/>
        <xdr:cNvSpPr/>
      </xdr:nvSpPr>
      <xdr:spPr>
        <a:xfrm>
          <a:off x="1079500" y="979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112864</xdr:rowOff>
    </xdr:from>
    <xdr:ext cx="534377" cy="259045"/>
    <xdr:sp macro="" textlink="">
      <xdr:nvSpPr>
        <xdr:cNvPr id="148" name="テキスト ボックス 147"/>
        <xdr:cNvSpPr txBox="1"/>
      </xdr:nvSpPr>
      <xdr:spPr>
        <a:xfrm>
          <a:off x="863111" y="98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169174</xdr:rowOff>
    </xdr:from>
    <xdr:to>
      <xdr:col>6</xdr:col>
      <xdr:colOff>511175</xdr:colOff>
      <xdr:row>76</xdr:row>
      <xdr:rowOff>24729</xdr:rowOff>
    </xdr:to>
    <xdr:cxnSp macro="">
      <xdr:nvCxnSpPr>
        <xdr:cNvPr id="178" name="直線コネクタ 177"/>
        <xdr:cNvCxnSpPr/>
      </xdr:nvCxnSpPr>
      <xdr:spPr>
        <a:xfrm flipV="1">
          <a:off x="3797300" y="13027924"/>
          <a:ext cx="838200" cy="2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24729</xdr:rowOff>
    </xdr:from>
    <xdr:to>
      <xdr:col>5</xdr:col>
      <xdr:colOff>358775</xdr:colOff>
      <xdr:row>76</xdr:row>
      <xdr:rowOff>62815</xdr:rowOff>
    </xdr:to>
    <xdr:cxnSp macro="">
      <xdr:nvCxnSpPr>
        <xdr:cNvPr id="181" name="直線コネクタ 180"/>
        <xdr:cNvCxnSpPr/>
      </xdr:nvCxnSpPr>
      <xdr:spPr>
        <a:xfrm flipV="1">
          <a:off x="2908300" y="13054929"/>
          <a:ext cx="889000" cy="3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62815</xdr:rowOff>
    </xdr:from>
    <xdr:to>
      <xdr:col>4</xdr:col>
      <xdr:colOff>155575</xdr:colOff>
      <xdr:row>76</xdr:row>
      <xdr:rowOff>127355</xdr:rowOff>
    </xdr:to>
    <xdr:cxnSp macro="">
      <xdr:nvCxnSpPr>
        <xdr:cNvPr id="184" name="直線コネクタ 183"/>
        <xdr:cNvCxnSpPr/>
      </xdr:nvCxnSpPr>
      <xdr:spPr>
        <a:xfrm flipV="1">
          <a:off x="2019300" y="13093015"/>
          <a:ext cx="889000" cy="6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116742</xdr:rowOff>
    </xdr:from>
    <xdr:to>
      <xdr:col>2</xdr:col>
      <xdr:colOff>638175</xdr:colOff>
      <xdr:row>76</xdr:row>
      <xdr:rowOff>127355</xdr:rowOff>
    </xdr:to>
    <xdr:cxnSp macro="">
      <xdr:nvCxnSpPr>
        <xdr:cNvPr id="187" name="直線コネクタ 186"/>
        <xdr:cNvCxnSpPr/>
      </xdr:nvCxnSpPr>
      <xdr:spPr>
        <a:xfrm>
          <a:off x="1130300" y="13146942"/>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118374</xdr:rowOff>
    </xdr:from>
    <xdr:to>
      <xdr:col>6</xdr:col>
      <xdr:colOff>561975</xdr:colOff>
      <xdr:row>76</xdr:row>
      <xdr:rowOff>48524</xdr:rowOff>
    </xdr:to>
    <xdr:sp macro="" textlink="">
      <xdr:nvSpPr>
        <xdr:cNvPr id="197" name="円/楕円 196"/>
        <xdr:cNvSpPr/>
      </xdr:nvSpPr>
      <xdr:spPr>
        <a:xfrm>
          <a:off x="4584700" y="129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141251</xdr:rowOff>
    </xdr:from>
    <xdr:ext cx="599010" cy="259045"/>
    <xdr:sp macro="" textlink="">
      <xdr:nvSpPr>
        <xdr:cNvPr id="198" name="民生費該当値テキスト"/>
        <xdr:cNvSpPr txBox="1"/>
      </xdr:nvSpPr>
      <xdr:spPr>
        <a:xfrm>
          <a:off x="4686300" y="128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123,632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145379</xdr:rowOff>
    </xdr:from>
    <xdr:to>
      <xdr:col>5</xdr:col>
      <xdr:colOff>409575</xdr:colOff>
      <xdr:row>76</xdr:row>
      <xdr:rowOff>75530</xdr:rowOff>
    </xdr:to>
    <xdr:sp macro="" textlink="">
      <xdr:nvSpPr>
        <xdr:cNvPr id="199" name="円/楕円 198"/>
        <xdr:cNvSpPr/>
      </xdr:nvSpPr>
      <xdr:spPr>
        <a:xfrm>
          <a:off x="3746500" y="130041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92056</xdr:rowOff>
    </xdr:from>
    <xdr:ext cx="599010" cy="259045"/>
    <xdr:sp macro="" textlink="">
      <xdr:nvSpPr>
        <xdr:cNvPr id="200" name="テキスト ボックス 199"/>
        <xdr:cNvSpPr txBox="1"/>
      </xdr:nvSpPr>
      <xdr:spPr>
        <a:xfrm>
          <a:off x="3497794" y="1277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120,088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12015</xdr:rowOff>
    </xdr:from>
    <xdr:to>
      <xdr:col>4</xdr:col>
      <xdr:colOff>206375</xdr:colOff>
      <xdr:row>76</xdr:row>
      <xdr:rowOff>113615</xdr:rowOff>
    </xdr:to>
    <xdr:sp macro="" textlink="">
      <xdr:nvSpPr>
        <xdr:cNvPr id="201" name="円/楕円 200"/>
        <xdr:cNvSpPr/>
      </xdr:nvSpPr>
      <xdr:spPr>
        <a:xfrm>
          <a:off x="2857500" y="130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130141</xdr:rowOff>
    </xdr:from>
    <xdr:ext cx="599010" cy="259045"/>
    <xdr:sp macro="" textlink="">
      <xdr:nvSpPr>
        <xdr:cNvPr id="202" name="テキスト ボックス 201"/>
        <xdr:cNvSpPr txBox="1"/>
      </xdr:nvSpPr>
      <xdr:spPr>
        <a:xfrm>
          <a:off x="2608794" y="1281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115,090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76555</xdr:rowOff>
    </xdr:from>
    <xdr:to>
      <xdr:col>3</xdr:col>
      <xdr:colOff>3175</xdr:colOff>
      <xdr:row>77</xdr:row>
      <xdr:rowOff>6705</xdr:rowOff>
    </xdr:to>
    <xdr:sp macro="" textlink="">
      <xdr:nvSpPr>
        <xdr:cNvPr id="203" name="円/楕円 202"/>
        <xdr:cNvSpPr/>
      </xdr:nvSpPr>
      <xdr:spPr>
        <a:xfrm>
          <a:off x="1968500" y="131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23233</xdr:rowOff>
    </xdr:from>
    <xdr:ext cx="599010" cy="259045"/>
    <xdr:sp macro="" textlink="">
      <xdr:nvSpPr>
        <xdr:cNvPr id="204" name="テキスト ボックス 203"/>
        <xdr:cNvSpPr txBox="1"/>
      </xdr:nvSpPr>
      <xdr:spPr>
        <a:xfrm>
          <a:off x="1719794" y="1288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65942</xdr:rowOff>
    </xdr:from>
    <xdr:to>
      <xdr:col>1</xdr:col>
      <xdr:colOff>485775</xdr:colOff>
      <xdr:row>76</xdr:row>
      <xdr:rowOff>167542</xdr:rowOff>
    </xdr:to>
    <xdr:sp macro="" textlink="">
      <xdr:nvSpPr>
        <xdr:cNvPr id="205" name="円/楕円 204"/>
        <xdr:cNvSpPr/>
      </xdr:nvSpPr>
      <xdr:spPr>
        <a:xfrm>
          <a:off x="1079500" y="1309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12618</xdr:rowOff>
    </xdr:from>
    <xdr:ext cx="599010" cy="259045"/>
    <xdr:sp macro="" textlink="">
      <xdr:nvSpPr>
        <xdr:cNvPr id="206" name="テキスト ボックス 205"/>
        <xdr:cNvSpPr txBox="1"/>
      </xdr:nvSpPr>
      <xdr:spPr>
        <a:xfrm>
          <a:off x="830794" y="1287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42594</xdr:rowOff>
    </xdr:from>
    <xdr:to>
      <xdr:col>6</xdr:col>
      <xdr:colOff>511175</xdr:colOff>
      <xdr:row>98</xdr:row>
      <xdr:rowOff>64360</xdr:rowOff>
    </xdr:to>
    <xdr:cxnSp macro="">
      <xdr:nvCxnSpPr>
        <xdr:cNvPr id="238" name="直線コネクタ 237"/>
        <xdr:cNvCxnSpPr/>
      </xdr:nvCxnSpPr>
      <xdr:spPr>
        <a:xfrm flipV="1">
          <a:off x="3797300" y="16844694"/>
          <a:ext cx="8382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64360</xdr:rowOff>
    </xdr:from>
    <xdr:to>
      <xdr:col>5</xdr:col>
      <xdr:colOff>358775</xdr:colOff>
      <xdr:row>98</xdr:row>
      <xdr:rowOff>82093</xdr:rowOff>
    </xdr:to>
    <xdr:cxnSp macro="">
      <xdr:nvCxnSpPr>
        <xdr:cNvPr id="241" name="直線コネクタ 240"/>
        <xdr:cNvCxnSpPr/>
      </xdr:nvCxnSpPr>
      <xdr:spPr>
        <a:xfrm flipV="1">
          <a:off x="2908300" y="16866460"/>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69438</xdr:rowOff>
    </xdr:from>
    <xdr:to>
      <xdr:col>4</xdr:col>
      <xdr:colOff>155575</xdr:colOff>
      <xdr:row>98</xdr:row>
      <xdr:rowOff>82093</xdr:rowOff>
    </xdr:to>
    <xdr:cxnSp macro="">
      <xdr:nvCxnSpPr>
        <xdr:cNvPr id="244" name="直線コネクタ 243"/>
        <xdr:cNvCxnSpPr/>
      </xdr:nvCxnSpPr>
      <xdr:spPr>
        <a:xfrm>
          <a:off x="2019300" y="16871538"/>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32127</xdr:rowOff>
    </xdr:from>
    <xdr:to>
      <xdr:col>2</xdr:col>
      <xdr:colOff>638175</xdr:colOff>
      <xdr:row>98</xdr:row>
      <xdr:rowOff>69438</xdr:rowOff>
    </xdr:to>
    <xdr:cxnSp macro="">
      <xdr:nvCxnSpPr>
        <xdr:cNvPr id="247" name="直線コネクタ 246"/>
        <xdr:cNvCxnSpPr/>
      </xdr:nvCxnSpPr>
      <xdr:spPr>
        <a:xfrm>
          <a:off x="1130300" y="16834227"/>
          <a:ext cx="889000" cy="3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163244</xdr:rowOff>
    </xdr:from>
    <xdr:to>
      <xdr:col>6</xdr:col>
      <xdr:colOff>561975</xdr:colOff>
      <xdr:row>98</xdr:row>
      <xdr:rowOff>93394</xdr:rowOff>
    </xdr:to>
    <xdr:sp macro="" textlink="">
      <xdr:nvSpPr>
        <xdr:cNvPr id="257" name="円/楕円 256"/>
        <xdr:cNvSpPr/>
      </xdr:nvSpPr>
      <xdr:spPr>
        <a:xfrm>
          <a:off x="4584700" y="167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14671</xdr:rowOff>
    </xdr:from>
    <xdr:ext cx="534377" cy="259045"/>
    <xdr:sp macro="" textlink="">
      <xdr:nvSpPr>
        <xdr:cNvPr id="258" name="衛生費該当値テキスト"/>
        <xdr:cNvSpPr txBox="1"/>
      </xdr:nvSpPr>
      <xdr:spPr>
        <a:xfrm>
          <a:off x="4686300" y="1664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33,947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13560</xdr:rowOff>
    </xdr:from>
    <xdr:to>
      <xdr:col>5</xdr:col>
      <xdr:colOff>409575</xdr:colOff>
      <xdr:row>98</xdr:row>
      <xdr:rowOff>115160</xdr:rowOff>
    </xdr:to>
    <xdr:sp macro="" textlink="">
      <xdr:nvSpPr>
        <xdr:cNvPr id="259" name="円/楕円 258"/>
        <xdr:cNvSpPr/>
      </xdr:nvSpPr>
      <xdr:spPr>
        <a:xfrm>
          <a:off x="3746500" y="168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106287</xdr:rowOff>
    </xdr:from>
    <xdr:ext cx="534377" cy="259045"/>
    <xdr:sp macro="" textlink="">
      <xdr:nvSpPr>
        <xdr:cNvPr id="260" name="テキスト ボックス 259"/>
        <xdr:cNvSpPr txBox="1"/>
      </xdr:nvSpPr>
      <xdr:spPr>
        <a:xfrm>
          <a:off x="3530111" y="169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31293</xdr:rowOff>
    </xdr:from>
    <xdr:to>
      <xdr:col>4</xdr:col>
      <xdr:colOff>206375</xdr:colOff>
      <xdr:row>98</xdr:row>
      <xdr:rowOff>132893</xdr:rowOff>
    </xdr:to>
    <xdr:sp macro="" textlink="">
      <xdr:nvSpPr>
        <xdr:cNvPr id="261" name="円/楕円 260"/>
        <xdr:cNvSpPr/>
      </xdr:nvSpPr>
      <xdr:spPr>
        <a:xfrm>
          <a:off x="2857500" y="168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124020</xdr:rowOff>
    </xdr:from>
    <xdr:ext cx="534377" cy="259045"/>
    <xdr:sp macro="" textlink="">
      <xdr:nvSpPr>
        <xdr:cNvPr id="262" name="テキスト ボックス 261"/>
        <xdr:cNvSpPr txBox="1"/>
      </xdr:nvSpPr>
      <xdr:spPr>
        <a:xfrm>
          <a:off x="2641111" y="1692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18638</xdr:rowOff>
    </xdr:from>
    <xdr:to>
      <xdr:col>3</xdr:col>
      <xdr:colOff>3175</xdr:colOff>
      <xdr:row>98</xdr:row>
      <xdr:rowOff>120238</xdr:rowOff>
    </xdr:to>
    <xdr:sp macro="" textlink="">
      <xdr:nvSpPr>
        <xdr:cNvPr id="263" name="円/楕円 262"/>
        <xdr:cNvSpPr/>
      </xdr:nvSpPr>
      <xdr:spPr>
        <a:xfrm>
          <a:off x="1968500" y="1682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111365</xdr:rowOff>
    </xdr:from>
    <xdr:ext cx="534377" cy="259045"/>
    <xdr:sp macro="" textlink="">
      <xdr:nvSpPr>
        <xdr:cNvPr id="264" name="テキスト ボックス 263"/>
        <xdr:cNvSpPr txBox="1"/>
      </xdr:nvSpPr>
      <xdr:spPr>
        <a:xfrm>
          <a:off x="1752111" y="1691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152777</xdr:rowOff>
    </xdr:from>
    <xdr:to>
      <xdr:col>1</xdr:col>
      <xdr:colOff>485775</xdr:colOff>
      <xdr:row>98</xdr:row>
      <xdr:rowOff>82927</xdr:rowOff>
    </xdr:to>
    <xdr:sp macro="" textlink="">
      <xdr:nvSpPr>
        <xdr:cNvPr id="265" name="円/楕円 264"/>
        <xdr:cNvSpPr/>
      </xdr:nvSpPr>
      <xdr:spPr>
        <a:xfrm>
          <a:off x="1079500" y="167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99454</xdr:rowOff>
    </xdr:from>
    <xdr:ext cx="534377" cy="259045"/>
    <xdr:sp macro="" textlink="">
      <xdr:nvSpPr>
        <xdr:cNvPr id="266" name="テキスト ボックス 265"/>
        <xdr:cNvSpPr txBox="1"/>
      </xdr:nvSpPr>
      <xdr:spPr>
        <a:xfrm>
          <a:off x="863111" y="165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132842</xdr:rowOff>
    </xdr:from>
    <xdr:to>
      <xdr:col>14</xdr:col>
      <xdr:colOff>28575</xdr:colOff>
      <xdr:row>39</xdr:row>
      <xdr:rowOff>44450</xdr:rowOff>
    </xdr:to>
    <xdr:cxnSp macro="">
      <xdr:nvCxnSpPr>
        <xdr:cNvPr id="298" name="直線コネクタ 297"/>
        <xdr:cNvCxnSpPr/>
      </xdr:nvCxnSpPr>
      <xdr:spPr>
        <a:xfrm>
          <a:off x="8750300" y="6647942"/>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63119</xdr:rowOff>
    </xdr:from>
    <xdr:to>
      <xdr:col>12</xdr:col>
      <xdr:colOff>511175</xdr:colOff>
      <xdr:row>38</xdr:row>
      <xdr:rowOff>132842</xdr:rowOff>
    </xdr:to>
    <xdr:cxnSp macro="">
      <xdr:nvCxnSpPr>
        <xdr:cNvPr id="301" name="直線コネクタ 300"/>
        <xdr:cNvCxnSpPr/>
      </xdr:nvCxnSpPr>
      <xdr:spPr>
        <a:xfrm>
          <a:off x="7861300" y="6578219"/>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6731</xdr:rowOff>
    </xdr:from>
    <xdr:to>
      <xdr:col>11</xdr:col>
      <xdr:colOff>307975</xdr:colOff>
      <xdr:row>38</xdr:row>
      <xdr:rowOff>63119</xdr:rowOff>
    </xdr:to>
    <xdr:cxnSp macro="">
      <xdr:nvCxnSpPr>
        <xdr:cNvPr id="304" name="直線コネクタ 303"/>
        <xdr:cNvCxnSpPr/>
      </xdr:nvCxnSpPr>
      <xdr:spPr>
        <a:xfrm>
          <a:off x="6972300" y="5664581"/>
          <a:ext cx="889000" cy="91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82042</xdr:rowOff>
    </xdr:from>
    <xdr:to>
      <xdr:col>12</xdr:col>
      <xdr:colOff>561975</xdr:colOff>
      <xdr:row>39</xdr:row>
      <xdr:rowOff>12192</xdr:rowOff>
    </xdr:to>
    <xdr:sp macro="" textlink="">
      <xdr:nvSpPr>
        <xdr:cNvPr id="318" name="円/楕円 317"/>
        <xdr:cNvSpPr/>
      </xdr:nvSpPr>
      <xdr:spPr>
        <a:xfrm>
          <a:off x="8699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3319</xdr:rowOff>
    </xdr:from>
    <xdr:ext cx="378565" cy="259045"/>
    <xdr:sp macro="" textlink="">
      <xdr:nvSpPr>
        <xdr:cNvPr id="319" name="テキスト ボックス 318"/>
        <xdr:cNvSpPr txBox="1"/>
      </xdr:nvSpPr>
      <xdr:spPr>
        <a:xfrm>
          <a:off x="8561017" y="66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12319</xdr:rowOff>
    </xdr:from>
    <xdr:to>
      <xdr:col>11</xdr:col>
      <xdr:colOff>358775</xdr:colOff>
      <xdr:row>38</xdr:row>
      <xdr:rowOff>113919</xdr:rowOff>
    </xdr:to>
    <xdr:sp macro="" textlink="">
      <xdr:nvSpPr>
        <xdr:cNvPr id="320" name="円/楕円 319"/>
        <xdr:cNvSpPr/>
      </xdr:nvSpPr>
      <xdr:spPr>
        <a:xfrm>
          <a:off x="78105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105046</xdr:rowOff>
    </xdr:from>
    <xdr:ext cx="378565" cy="259045"/>
    <xdr:sp macro="" textlink="">
      <xdr:nvSpPr>
        <xdr:cNvPr id="321" name="テキスト ボックス 320"/>
        <xdr:cNvSpPr txBox="1"/>
      </xdr:nvSpPr>
      <xdr:spPr>
        <a:xfrm>
          <a:off x="7672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127381</xdr:rowOff>
    </xdr:from>
    <xdr:to>
      <xdr:col>10</xdr:col>
      <xdr:colOff>155575</xdr:colOff>
      <xdr:row>33</xdr:row>
      <xdr:rowOff>57531</xdr:rowOff>
    </xdr:to>
    <xdr:sp macro="" textlink="">
      <xdr:nvSpPr>
        <xdr:cNvPr id="322" name="円/楕円 321"/>
        <xdr:cNvSpPr/>
      </xdr:nvSpPr>
      <xdr:spPr>
        <a:xfrm>
          <a:off x="6921500" y="56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74058</xdr:rowOff>
    </xdr:from>
    <xdr:ext cx="469744" cy="259045"/>
    <xdr:sp macro="" textlink="">
      <xdr:nvSpPr>
        <xdr:cNvPr id="323" name="テキスト ボックス 322"/>
        <xdr:cNvSpPr txBox="1"/>
      </xdr:nvSpPr>
      <xdr:spPr>
        <a:xfrm>
          <a:off x="6737427" y="538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17011</xdr:rowOff>
    </xdr:from>
    <xdr:to>
      <xdr:col>15</xdr:col>
      <xdr:colOff>180975</xdr:colOff>
      <xdr:row>58</xdr:row>
      <xdr:rowOff>23137</xdr:rowOff>
    </xdr:to>
    <xdr:cxnSp macro="">
      <xdr:nvCxnSpPr>
        <xdr:cNvPr id="350" name="直線コネクタ 349"/>
        <xdr:cNvCxnSpPr/>
      </xdr:nvCxnSpPr>
      <xdr:spPr>
        <a:xfrm>
          <a:off x="9639300" y="9961111"/>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17011</xdr:rowOff>
    </xdr:from>
    <xdr:to>
      <xdr:col>14</xdr:col>
      <xdr:colOff>28575</xdr:colOff>
      <xdr:row>58</xdr:row>
      <xdr:rowOff>55804</xdr:rowOff>
    </xdr:to>
    <xdr:cxnSp macro="">
      <xdr:nvCxnSpPr>
        <xdr:cNvPr id="353" name="直線コネクタ 352"/>
        <xdr:cNvCxnSpPr/>
      </xdr:nvCxnSpPr>
      <xdr:spPr>
        <a:xfrm flipV="1">
          <a:off x="8750300" y="9961111"/>
          <a:ext cx="8890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55804</xdr:rowOff>
    </xdr:from>
    <xdr:to>
      <xdr:col>12</xdr:col>
      <xdr:colOff>511175</xdr:colOff>
      <xdr:row>58</xdr:row>
      <xdr:rowOff>60924</xdr:rowOff>
    </xdr:to>
    <xdr:cxnSp macro="">
      <xdr:nvCxnSpPr>
        <xdr:cNvPr id="356" name="直線コネクタ 355"/>
        <xdr:cNvCxnSpPr/>
      </xdr:nvCxnSpPr>
      <xdr:spPr>
        <a:xfrm flipV="1">
          <a:off x="7861300" y="9999904"/>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31595</xdr:rowOff>
    </xdr:from>
    <xdr:to>
      <xdr:col>11</xdr:col>
      <xdr:colOff>307975</xdr:colOff>
      <xdr:row>58</xdr:row>
      <xdr:rowOff>60924</xdr:rowOff>
    </xdr:to>
    <xdr:cxnSp macro="">
      <xdr:nvCxnSpPr>
        <xdr:cNvPr id="359" name="直線コネクタ 358"/>
        <xdr:cNvCxnSpPr/>
      </xdr:nvCxnSpPr>
      <xdr:spPr>
        <a:xfrm>
          <a:off x="6972300" y="9975695"/>
          <a:ext cx="889000" cy="2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143787</xdr:rowOff>
    </xdr:from>
    <xdr:to>
      <xdr:col>15</xdr:col>
      <xdr:colOff>231775</xdr:colOff>
      <xdr:row>58</xdr:row>
      <xdr:rowOff>73937</xdr:rowOff>
    </xdr:to>
    <xdr:sp macro="" textlink="">
      <xdr:nvSpPr>
        <xdr:cNvPr id="369" name="円/楕円 368"/>
        <xdr:cNvSpPr/>
      </xdr:nvSpPr>
      <xdr:spPr>
        <a:xfrm>
          <a:off x="10426700" y="991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58714</xdr:rowOff>
    </xdr:from>
    <xdr:ext cx="469744" cy="259045"/>
    <xdr:sp macro="" textlink="">
      <xdr:nvSpPr>
        <xdr:cNvPr id="370" name="農林水産業費該当値テキスト"/>
        <xdr:cNvSpPr txBox="1"/>
      </xdr:nvSpPr>
      <xdr:spPr>
        <a:xfrm>
          <a:off x="10528300" y="983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137661</xdr:rowOff>
    </xdr:from>
    <xdr:to>
      <xdr:col>14</xdr:col>
      <xdr:colOff>79375</xdr:colOff>
      <xdr:row>58</xdr:row>
      <xdr:rowOff>67811</xdr:rowOff>
    </xdr:to>
    <xdr:sp macro="" textlink="">
      <xdr:nvSpPr>
        <xdr:cNvPr id="371" name="円/楕円 370"/>
        <xdr:cNvSpPr/>
      </xdr:nvSpPr>
      <xdr:spPr>
        <a:xfrm>
          <a:off x="9588500" y="99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58938</xdr:rowOff>
    </xdr:from>
    <xdr:ext cx="469744" cy="259045"/>
    <xdr:sp macro="" textlink="">
      <xdr:nvSpPr>
        <xdr:cNvPr id="372" name="テキスト ボックス 371"/>
        <xdr:cNvSpPr txBox="1"/>
      </xdr:nvSpPr>
      <xdr:spPr>
        <a:xfrm>
          <a:off x="9404427" y="1000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5004</xdr:rowOff>
    </xdr:from>
    <xdr:to>
      <xdr:col>12</xdr:col>
      <xdr:colOff>561975</xdr:colOff>
      <xdr:row>58</xdr:row>
      <xdr:rowOff>106604</xdr:rowOff>
    </xdr:to>
    <xdr:sp macro="" textlink="">
      <xdr:nvSpPr>
        <xdr:cNvPr id="373" name="円/楕円 372"/>
        <xdr:cNvSpPr/>
      </xdr:nvSpPr>
      <xdr:spPr>
        <a:xfrm>
          <a:off x="8699500" y="99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97731</xdr:rowOff>
    </xdr:from>
    <xdr:ext cx="469744" cy="259045"/>
    <xdr:sp macro="" textlink="">
      <xdr:nvSpPr>
        <xdr:cNvPr id="374" name="テキスト ボックス 373"/>
        <xdr:cNvSpPr txBox="1"/>
      </xdr:nvSpPr>
      <xdr:spPr>
        <a:xfrm>
          <a:off x="8515427" y="1004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10124</xdr:rowOff>
    </xdr:from>
    <xdr:to>
      <xdr:col>11</xdr:col>
      <xdr:colOff>358775</xdr:colOff>
      <xdr:row>58</xdr:row>
      <xdr:rowOff>111724</xdr:rowOff>
    </xdr:to>
    <xdr:sp macro="" textlink="">
      <xdr:nvSpPr>
        <xdr:cNvPr id="375" name="円/楕円 374"/>
        <xdr:cNvSpPr/>
      </xdr:nvSpPr>
      <xdr:spPr>
        <a:xfrm>
          <a:off x="7810500" y="99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102851</xdr:rowOff>
    </xdr:from>
    <xdr:ext cx="469744" cy="259045"/>
    <xdr:sp macro="" textlink="">
      <xdr:nvSpPr>
        <xdr:cNvPr id="376" name="テキスト ボックス 375"/>
        <xdr:cNvSpPr txBox="1"/>
      </xdr:nvSpPr>
      <xdr:spPr>
        <a:xfrm>
          <a:off x="7626427" y="1004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152245</xdr:rowOff>
    </xdr:from>
    <xdr:to>
      <xdr:col>10</xdr:col>
      <xdr:colOff>155575</xdr:colOff>
      <xdr:row>58</xdr:row>
      <xdr:rowOff>82395</xdr:rowOff>
    </xdr:to>
    <xdr:sp macro="" textlink="">
      <xdr:nvSpPr>
        <xdr:cNvPr id="377" name="円/楕円 376"/>
        <xdr:cNvSpPr/>
      </xdr:nvSpPr>
      <xdr:spPr>
        <a:xfrm>
          <a:off x="6921500" y="992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73522</xdr:rowOff>
    </xdr:from>
    <xdr:ext cx="469744" cy="259045"/>
    <xdr:sp macro="" textlink="">
      <xdr:nvSpPr>
        <xdr:cNvPr id="378" name="テキスト ボックス 377"/>
        <xdr:cNvSpPr txBox="1"/>
      </xdr:nvSpPr>
      <xdr:spPr>
        <a:xfrm>
          <a:off x="6737427" y="1001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151450</xdr:rowOff>
    </xdr:from>
    <xdr:to>
      <xdr:col>15</xdr:col>
      <xdr:colOff>180975</xdr:colOff>
      <xdr:row>78</xdr:row>
      <xdr:rowOff>59781</xdr:rowOff>
    </xdr:to>
    <xdr:cxnSp macro="">
      <xdr:nvCxnSpPr>
        <xdr:cNvPr id="405" name="直線コネクタ 404"/>
        <xdr:cNvCxnSpPr/>
      </xdr:nvCxnSpPr>
      <xdr:spPr>
        <a:xfrm flipV="1">
          <a:off x="9639300" y="13353100"/>
          <a:ext cx="8382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40625</xdr:rowOff>
    </xdr:from>
    <xdr:to>
      <xdr:col>14</xdr:col>
      <xdr:colOff>28575</xdr:colOff>
      <xdr:row>78</xdr:row>
      <xdr:rowOff>59781</xdr:rowOff>
    </xdr:to>
    <xdr:cxnSp macro="">
      <xdr:nvCxnSpPr>
        <xdr:cNvPr id="408" name="直線コネクタ 407"/>
        <xdr:cNvCxnSpPr/>
      </xdr:nvCxnSpPr>
      <xdr:spPr>
        <a:xfrm>
          <a:off x="8750300" y="13413725"/>
          <a:ext cx="889000" cy="1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25857</xdr:rowOff>
    </xdr:from>
    <xdr:to>
      <xdr:col>12</xdr:col>
      <xdr:colOff>511175</xdr:colOff>
      <xdr:row>78</xdr:row>
      <xdr:rowOff>40625</xdr:rowOff>
    </xdr:to>
    <xdr:cxnSp macro="">
      <xdr:nvCxnSpPr>
        <xdr:cNvPr id="411" name="直線コネクタ 410"/>
        <xdr:cNvCxnSpPr/>
      </xdr:nvCxnSpPr>
      <xdr:spPr>
        <a:xfrm>
          <a:off x="7861300" y="13398957"/>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25857</xdr:rowOff>
    </xdr:from>
    <xdr:to>
      <xdr:col>11</xdr:col>
      <xdr:colOff>307975</xdr:colOff>
      <xdr:row>78</xdr:row>
      <xdr:rowOff>39985</xdr:rowOff>
    </xdr:to>
    <xdr:cxnSp macro="">
      <xdr:nvCxnSpPr>
        <xdr:cNvPr id="414" name="直線コネクタ 413"/>
        <xdr:cNvCxnSpPr/>
      </xdr:nvCxnSpPr>
      <xdr:spPr>
        <a:xfrm flipV="1">
          <a:off x="6972300" y="13398957"/>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100650</xdr:rowOff>
    </xdr:from>
    <xdr:to>
      <xdr:col>15</xdr:col>
      <xdr:colOff>231775</xdr:colOff>
      <xdr:row>78</xdr:row>
      <xdr:rowOff>30800</xdr:rowOff>
    </xdr:to>
    <xdr:sp macro="" textlink="">
      <xdr:nvSpPr>
        <xdr:cNvPr id="424" name="円/楕円 423"/>
        <xdr:cNvSpPr/>
      </xdr:nvSpPr>
      <xdr:spPr>
        <a:xfrm>
          <a:off x="10426700" y="133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79077</xdr:rowOff>
    </xdr:from>
    <xdr:ext cx="469744" cy="259045"/>
    <xdr:sp macro="" textlink="">
      <xdr:nvSpPr>
        <xdr:cNvPr id="425" name="商工費該当値テキスト"/>
        <xdr:cNvSpPr txBox="1"/>
      </xdr:nvSpPr>
      <xdr:spPr>
        <a:xfrm>
          <a:off x="10528300" y="132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8981</xdr:rowOff>
    </xdr:from>
    <xdr:to>
      <xdr:col>14</xdr:col>
      <xdr:colOff>79375</xdr:colOff>
      <xdr:row>78</xdr:row>
      <xdr:rowOff>110581</xdr:rowOff>
    </xdr:to>
    <xdr:sp macro="" textlink="">
      <xdr:nvSpPr>
        <xdr:cNvPr id="426" name="円/楕円 425"/>
        <xdr:cNvSpPr/>
      </xdr:nvSpPr>
      <xdr:spPr>
        <a:xfrm>
          <a:off x="9588500" y="133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101708</xdr:rowOff>
    </xdr:from>
    <xdr:ext cx="469744" cy="259045"/>
    <xdr:sp macro="" textlink="">
      <xdr:nvSpPr>
        <xdr:cNvPr id="427" name="テキスト ボックス 426"/>
        <xdr:cNvSpPr txBox="1"/>
      </xdr:nvSpPr>
      <xdr:spPr>
        <a:xfrm>
          <a:off x="9404427" y="134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161275</xdr:rowOff>
    </xdr:from>
    <xdr:to>
      <xdr:col>12</xdr:col>
      <xdr:colOff>561975</xdr:colOff>
      <xdr:row>78</xdr:row>
      <xdr:rowOff>91425</xdr:rowOff>
    </xdr:to>
    <xdr:sp macro="" textlink="">
      <xdr:nvSpPr>
        <xdr:cNvPr id="428" name="円/楕円 427"/>
        <xdr:cNvSpPr/>
      </xdr:nvSpPr>
      <xdr:spPr>
        <a:xfrm>
          <a:off x="8699500" y="1336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82552</xdr:rowOff>
    </xdr:from>
    <xdr:ext cx="469744" cy="259045"/>
    <xdr:sp macro="" textlink="">
      <xdr:nvSpPr>
        <xdr:cNvPr id="429" name="テキスト ボックス 428"/>
        <xdr:cNvSpPr txBox="1"/>
      </xdr:nvSpPr>
      <xdr:spPr>
        <a:xfrm>
          <a:off x="8515427" y="1345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146507</xdr:rowOff>
    </xdr:from>
    <xdr:to>
      <xdr:col>11</xdr:col>
      <xdr:colOff>358775</xdr:colOff>
      <xdr:row>78</xdr:row>
      <xdr:rowOff>76657</xdr:rowOff>
    </xdr:to>
    <xdr:sp macro="" textlink="">
      <xdr:nvSpPr>
        <xdr:cNvPr id="430" name="円/楕円 429"/>
        <xdr:cNvSpPr/>
      </xdr:nvSpPr>
      <xdr:spPr>
        <a:xfrm>
          <a:off x="78105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67784</xdr:rowOff>
    </xdr:from>
    <xdr:ext cx="469744" cy="259045"/>
    <xdr:sp macro="" textlink="">
      <xdr:nvSpPr>
        <xdr:cNvPr id="431" name="テキスト ボックス 430"/>
        <xdr:cNvSpPr txBox="1"/>
      </xdr:nvSpPr>
      <xdr:spPr>
        <a:xfrm>
          <a:off x="7626427" y="1344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160635</xdr:rowOff>
    </xdr:from>
    <xdr:to>
      <xdr:col>10</xdr:col>
      <xdr:colOff>155575</xdr:colOff>
      <xdr:row>78</xdr:row>
      <xdr:rowOff>90785</xdr:rowOff>
    </xdr:to>
    <xdr:sp macro="" textlink="">
      <xdr:nvSpPr>
        <xdr:cNvPr id="432" name="円/楕円 431"/>
        <xdr:cNvSpPr/>
      </xdr:nvSpPr>
      <xdr:spPr>
        <a:xfrm>
          <a:off x="6921500" y="133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81912</xdr:rowOff>
    </xdr:from>
    <xdr:ext cx="469744" cy="259045"/>
    <xdr:sp macro="" textlink="">
      <xdr:nvSpPr>
        <xdr:cNvPr id="433" name="テキスト ボックス 432"/>
        <xdr:cNvSpPr txBox="1"/>
      </xdr:nvSpPr>
      <xdr:spPr>
        <a:xfrm>
          <a:off x="6737427" y="134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159296</xdr:rowOff>
    </xdr:from>
    <xdr:to>
      <xdr:col>15</xdr:col>
      <xdr:colOff>180975</xdr:colOff>
      <xdr:row>98</xdr:row>
      <xdr:rowOff>62294</xdr:rowOff>
    </xdr:to>
    <xdr:cxnSp macro="">
      <xdr:nvCxnSpPr>
        <xdr:cNvPr id="462" name="直線コネクタ 461"/>
        <xdr:cNvCxnSpPr/>
      </xdr:nvCxnSpPr>
      <xdr:spPr>
        <a:xfrm>
          <a:off x="9639300" y="16789946"/>
          <a:ext cx="838200" cy="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159296</xdr:rowOff>
    </xdr:from>
    <xdr:to>
      <xdr:col>14</xdr:col>
      <xdr:colOff>28575</xdr:colOff>
      <xdr:row>98</xdr:row>
      <xdr:rowOff>12776</xdr:rowOff>
    </xdr:to>
    <xdr:cxnSp macro="">
      <xdr:nvCxnSpPr>
        <xdr:cNvPr id="465" name="直線コネクタ 464"/>
        <xdr:cNvCxnSpPr/>
      </xdr:nvCxnSpPr>
      <xdr:spPr>
        <a:xfrm flipV="1">
          <a:off x="8750300" y="16789946"/>
          <a:ext cx="8890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12776</xdr:rowOff>
    </xdr:from>
    <xdr:to>
      <xdr:col>12</xdr:col>
      <xdr:colOff>511175</xdr:colOff>
      <xdr:row>98</xdr:row>
      <xdr:rowOff>39776</xdr:rowOff>
    </xdr:to>
    <xdr:cxnSp macro="">
      <xdr:nvCxnSpPr>
        <xdr:cNvPr id="468" name="直線コネクタ 467"/>
        <xdr:cNvCxnSpPr/>
      </xdr:nvCxnSpPr>
      <xdr:spPr>
        <a:xfrm flipV="1">
          <a:off x="7861300" y="16814876"/>
          <a:ext cx="889000" cy="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39776</xdr:rowOff>
    </xdr:from>
    <xdr:to>
      <xdr:col>11</xdr:col>
      <xdr:colOff>307975</xdr:colOff>
      <xdr:row>98</xdr:row>
      <xdr:rowOff>62407</xdr:rowOff>
    </xdr:to>
    <xdr:cxnSp macro="">
      <xdr:nvCxnSpPr>
        <xdr:cNvPr id="471" name="直線コネクタ 470"/>
        <xdr:cNvCxnSpPr/>
      </xdr:nvCxnSpPr>
      <xdr:spPr>
        <a:xfrm flipV="1">
          <a:off x="6972300" y="1684187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11494</xdr:rowOff>
    </xdr:from>
    <xdr:to>
      <xdr:col>15</xdr:col>
      <xdr:colOff>231775</xdr:colOff>
      <xdr:row>98</xdr:row>
      <xdr:rowOff>113094</xdr:rowOff>
    </xdr:to>
    <xdr:sp macro="" textlink="">
      <xdr:nvSpPr>
        <xdr:cNvPr id="481" name="円/楕円 480"/>
        <xdr:cNvSpPr/>
      </xdr:nvSpPr>
      <xdr:spPr>
        <a:xfrm>
          <a:off x="10426700" y="168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97871</xdr:rowOff>
    </xdr:from>
    <xdr:ext cx="534377" cy="259045"/>
    <xdr:sp macro="" textlink="">
      <xdr:nvSpPr>
        <xdr:cNvPr id="482" name="土木費該当値テキスト"/>
        <xdr:cNvSpPr txBox="1"/>
      </xdr:nvSpPr>
      <xdr:spPr>
        <a:xfrm>
          <a:off x="10528300" y="167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108496</xdr:rowOff>
    </xdr:from>
    <xdr:to>
      <xdr:col>14</xdr:col>
      <xdr:colOff>79375</xdr:colOff>
      <xdr:row>98</xdr:row>
      <xdr:rowOff>38646</xdr:rowOff>
    </xdr:to>
    <xdr:sp macro="" textlink="">
      <xdr:nvSpPr>
        <xdr:cNvPr id="483" name="円/楕円 482"/>
        <xdr:cNvSpPr/>
      </xdr:nvSpPr>
      <xdr:spPr>
        <a:xfrm>
          <a:off x="9588500" y="167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29773</xdr:rowOff>
    </xdr:from>
    <xdr:ext cx="534377" cy="259045"/>
    <xdr:sp macro="" textlink="">
      <xdr:nvSpPr>
        <xdr:cNvPr id="484" name="テキスト ボックス 483"/>
        <xdr:cNvSpPr txBox="1"/>
      </xdr:nvSpPr>
      <xdr:spPr>
        <a:xfrm>
          <a:off x="9372111" y="168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133426</xdr:rowOff>
    </xdr:from>
    <xdr:to>
      <xdr:col>12</xdr:col>
      <xdr:colOff>561975</xdr:colOff>
      <xdr:row>98</xdr:row>
      <xdr:rowOff>63576</xdr:rowOff>
    </xdr:to>
    <xdr:sp macro="" textlink="">
      <xdr:nvSpPr>
        <xdr:cNvPr id="485" name="円/楕円 484"/>
        <xdr:cNvSpPr/>
      </xdr:nvSpPr>
      <xdr:spPr>
        <a:xfrm>
          <a:off x="8699500" y="167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54703</xdr:rowOff>
    </xdr:from>
    <xdr:ext cx="534377" cy="259045"/>
    <xdr:sp macro="" textlink="">
      <xdr:nvSpPr>
        <xdr:cNvPr id="486" name="テキスト ボックス 485"/>
        <xdr:cNvSpPr txBox="1"/>
      </xdr:nvSpPr>
      <xdr:spPr>
        <a:xfrm>
          <a:off x="8483111" y="1685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160426</xdr:rowOff>
    </xdr:from>
    <xdr:to>
      <xdr:col>11</xdr:col>
      <xdr:colOff>358775</xdr:colOff>
      <xdr:row>98</xdr:row>
      <xdr:rowOff>90576</xdr:rowOff>
    </xdr:to>
    <xdr:sp macro="" textlink="">
      <xdr:nvSpPr>
        <xdr:cNvPr id="487" name="円/楕円 486"/>
        <xdr:cNvSpPr/>
      </xdr:nvSpPr>
      <xdr:spPr>
        <a:xfrm>
          <a:off x="7810500" y="167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81703</xdr:rowOff>
    </xdr:from>
    <xdr:ext cx="534377" cy="259045"/>
    <xdr:sp macro="" textlink="">
      <xdr:nvSpPr>
        <xdr:cNvPr id="488" name="テキスト ボックス 487"/>
        <xdr:cNvSpPr txBox="1"/>
      </xdr:nvSpPr>
      <xdr:spPr>
        <a:xfrm>
          <a:off x="7594111" y="1688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11607</xdr:rowOff>
    </xdr:from>
    <xdr:to>
      <xdr:col>10</xdr:col>
      <xdr:colOff>155575</xdr:colOff>
      <xdr:row>98</xdr:row>
      <xdr:rowOff>113207</xdr:rowOff>
    </xdr:to>
    <xdr:sp macro="" textlink="">
      <xdr:nvSpPr>
        <xdr:cNvPr id="489" name="円/楕円 488"/>
        <xdr:cNvSpPr/>
      </xdr:nvSpPr>
      <xdr:spPr>
        <a:xfrm>
          <a:off x="6921500" y="168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104334</xdr:rowOff>
    </xdr:from>
    <xdr:ext cx="534377" cy="259045"/>
    <xdr:sp macro="" textlink="">
      <xdr:nvSpPr>
        <xdr:cNvPr id="490" name="テキスト ボックス 489"/>
        <xdr:cNvSpPr txBox="1"/>
      </xdr:nvSpPr>
      <xdr:spPr>
        <a:xfrm>
          <a:off x="6705111" y="1690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128662</xdr:rowOff>
    </xdr:from>
    <xdr:to>
      <xdr:col>23</xdr:col>
      <xdr:colOff>517525</xdr:colOff>
      <xdr:row>37</xdr:row>
      <xdr:rowOff>160503</xdr:rowOff>
    </xdr:to>
    <xdr:cxnSp macro="">
      <xdr:nvCxnSpPr>
        <xdr:cNvPr id="522" name="直線コネクタ 521"/>
        <xdr:cNvCxnSpPr/>
      </xdr:nvCxnSpPr>
      <xdr:spPr>
        <a:xfrm>
          <a:off x="15481300" y="6472312"/>
          <a:ext cx="8382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128662</xdr:rowOff>
    </xdr:from>
    <xdr:to>
      <xdr:col>22</xdr:col>
      <xdr:colOff>365125</xdr:colOff>
      <xdr:row>38</xdr:row>
      <xdr:rowOff>104169</xdr:rowOff>
    </xdr:to>
    <xdr:cxnSp macro="">
      <xdr:nvCxnSpPr>
        <xdr:cNvPr id="525" name="直線コネクタ 524"/>
        <xdr:cNvCxnSpPr/>
      </xdr:nvCxnSpPr>
      <xdr:spPr>
        <a:xfrm flipV="1">
          <a:off x="14592300" y="6472312"/>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5675</xdr:rowOff>
    </xdr:from>
    <xdr:to>
      <xdr:col>21</xdr:col>
      <xdr:colOff>161925</xdr:colOff>
      <xdr:row>38</xdr:row>
      <xdr:rowOff>104169</xdr:rowOff>
    </xdr:to>
    <xdr:cxnSp macro="">
      <xdr:nvCxnSpPr>
        <xdr:cNvPr id="528" name="直線コネクタ 527"/>
        <xdr:cNvCxnSpPr/>
      </xdr:nvCxnSpPr>
      <xdr:spPr>
        <a:xfrm>
          <a:off x="13703300" y="6520775"/>
          <a:ext cx="889000" cy="9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5675</xdr:rowOff>
    </xdr:from>
    <xdr:to>
      <xdr:col>19</xdr:col>
      <xdr:colOff>644525</xdr:colOff>
      <xdr:row>38</xdr:row>
      <xdr:rowOff>98617</xdr:rowOff>
    </xdr:to>
    <xdr:cxnSp macro="">
      <xdr:nvCxnSpPr>
        <xdr:cNvPr id="531" name="直線コネクタ 530"/>
        <xdr:cNvCxnSpPr/>
      </xdr:nvCxnSpPr>
      <xdr:spPr>
        <a:xfrm flipV="1">
          <a:off x="12814300" y="6520775"/>
          <a:ext cx="889000" cy="9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109703</xdr:rowOff>
    </xdr:from>
    <xdr:to>
      <xdr:col>23</xdr:col>
      <xdr:colOff>568325</xdr:colOff>
      <xdr:row>38</xdr:row>
      <xdr:rowOff>39853</xdr:rowOff>
    </xdr:to>
    <xdr:sp macro="" textlink="">
      <xdr:nvSpPr>
        <xdr:cNvPr id="541" name="円/楕円 540"/>
        <xdr:cNvSpPr/>
      </xdr:nvSpPr>
      <xdr:spPr>
        <a:xfrm>
          <a:off x="16268700" y="64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132580</xdr:rowOff>
    </xdr:from>
    <xdr:ext cx="534377" cy="259045"/>
    <xdr:sp macro="" textlink="">
      <xdr:nvSpPr>
        <xdr:cNvPr id="542" name="消防費該当値テキスト"/>
        <xdr:cNvSpPr txBox="1"/>
      </xdr:nvSpPr>
      <xdr:spPr>
        <a:xfrm>
          <a:off x="16370300" y="63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77862</xdr:rowOff>
    </xdr:from>
    <xdr:to>
      <xdr:col>22</xdr:col>
      <xdr:colOff>415925</xdr:colOff>
      <xdr:row>38</xdr:row>
      <xdr:rowOff>8012</xdr:rowOff>
    </xdr:to>
    <xdr:sp macro="" textlink="">
      <xdr:nvSpPr>
        <xdr:cNvPr id="543" name="円/楕円 542"/>
        <xdr:cNvSpPr/>
      </xdr:nvSpPr>
      <xdr:spPr>
        <a:xfrm>
          <a:off x="15430500" y="642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24539</xdr:rowOff>
    </xdr:from>
    <xdr:ext cx="534377" cy="259045"/>
    <xdr:sp macro="" textlink="">
      <xdr:nvSpPr>
        <xdr:cNvPr id="544" name="テキスト ボックス 543"/>
        <xdr:cNvSpPr txBox="1"/>
      </xdr:nvSpPr>
      <xdr:spPr>
        <a:xfrm>
          <a:off x="15214111" y="619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53369</xdr:rowOff>
    </xdr:from>
    <xdr:to>
      <xdr:col>21</xdr:col>
      <xdr:colOff>212725</xdr:colOff>
      <xdr:row>38</xdr:row>
      <xdr:rowOff>154969</xdr:rowOff>
    </xdr:to>
    <xdr:sp macro="" textlink="">
      <xdr:nvSpPr>
        <xdr:cNvPr id="545" name="円/楕円 544"/>
        <xdr:cNvSpPr/>
      </xdr:nvSpPr>
      <xdr:spPr>
        <a:xfrm>
          <a:off x="14541500" y="65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146096</xdr:rowOff>
    </xdr:from>
    <xdr:ext cx="534377" cy="259045"/>
    <xdr:sp macro="" textlink="">
      <xdr:nvSpPr>
        <xdr:cNvPr id="546" name="テキスト ボックス 545"/>
        <xdr:cNvSpPr txBox="1"/>
      </xdr:nvSpPr>
      <xdr:spPr>
        <a:xfrm>
          <a:off x="14325111" y="666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126325</xdr:rowOff>
    </xdr:from>
    <xdr:to>
      <xdr:col>20</xdr:col>
      <xdr:colOff>9525</xdr:colOff>
      <xdr:row>38</xdr:row>
      <xdr:rowOff>56476</xdr:rowOff>
    </xdr:to>
    <xdr:sp macro="" textlink="">
      <xdr:nvSpPr>
        <xdr:cNvPr id="547" name="円/楕円 546"/>
        <xdr:cNvSpPr/>
      </xdr:nvSpPr>
      <xdr:spPr>
        <a:xfrm>
          <a:off x="13652500" y="64699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73002</xdr:rowOff>
    </xdr:from>
    <xdr:ext cx="534377" cy="259045"/>
    <xdr:sp macro="" textlink="">
      <xdr:nvSpPr>
        <xdr:cNvPr id="548" name="テキスト ボックス 547"/>
        <xdr:cNvSpPr txBox="1"/>
      </xdr:nvSpPr>
      <xdr:spPr>
        <a:xfrm>
          <a:off x="13436111" y="624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47817</xdr:rowOff>
    </xdr:from>
    <xdr:to>
      <xdr:col>18</xdr:col>
      <xdr:colOff>492125</xdr:colOff>
      <xdr:row>38</xdr:row>
      <xdr:rowOff>149417</xdr:rowOff>
    </xdr:to>
    <xdr:sp macro="" textlink="">
      <xdr:nvSpPr>
        <xdr:cNvPr id="549" name="円/楕円 548"/>
        <xdr:cNvSpPr/>
      </xdr:nvSpPr>
      <xdr:spPr>
        <a:xfrm>
          <a:off x="12763500" y="65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165944</xdr:rowOff>
    </xdr:from>
    <xdr:ext cx="534377" cy="259045"/>
    <xdr:sp macro="" textlink="">
      <xdr:nvSpPr>
        <xdr:cNvPr id="550" name="テキスト ボックス 549"/>
        <xdr:cNvSpPr txBox="1"/>
      </xdr:nvSpPr>
      <xdr:spPr>
        <a:xfrm>
          <a:off x="12547111" y="63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70866</xdr:rowOff>
    </xdr:from>
    <xdr:to>
      <xdr:col>23</xdr:col>
      <xdr:colOff>517525</xdr:colOff>
      <xdr:row>58</xdr:row>
      <xdr:rowOff>145428</xdr:rowOff>
    </xdr:to>
    <xdr:cxnSp macro="">
      <xdr:nvCxnSpPr>
        <xdr:cNvPr id="580" name="直線コネクタ 579"/>
        <xdr:cNvCxnSpPr/>
      </xdr:nvCxnSpPr>
      <xdr:spPr>
        <a:xfrm flipV="1">
          <a:off x="15481300" y="10014966"/>
          <a:ext cx="838200" cy="7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112052</xdr:rowOff>
    </xdr:from>
    <xdr:to>
      <xdr:col>22</xdr:col>
      <xdr:colOff>365125</xdr:colOff>
      <xdr:row>58</xdr:row>
      <xdr:rowOff>145428</xdr:rowOff>
    </xdr:to>
    <xdr:cxnSp macro="">
      <xdr:nvCxnSpPr>
        <xdr:cNvPr id="583" name="直線コネクタ 582"/>
        <xdr:cNvCxnSpPr/>
      </xdr:nvCxnSpPr>
      <xdr:spPr>
        <a:xfrm>
          <a:off x="14592300" y="10056152"/>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26886</xdr:rowOff>
    </xdr:from>
    <xdr:to>
      <xdr:col>21</xdr:col>
      <xdr:colOff>161925</xdr:colOff>
      <xdr:row>58</xdr:row>
      <xdr:rowOff>112052</xdr:rowOff>
    </xdr:to>
    <xdr:cxnSp macro="">
      <xdr:nvCxnSpPr>
        <xdr:cNvPr id="586" name="直線コネクタ 585"/>
        <xdr:cNvCxnSpPr/>
      </xdr:nvCxnSpPr>
      <xdr:spPr>
        <a:xfrm>
          <a:off x="13703300" y="9970986"/>
          <a:ext cx="889000" cy="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26886</xdr:rowOff>
    </xdr:from>
    <xdr:to>
      <xdr:col>19</xdr:col>
      <xdr:colOff>644525</xdr:colOff>
      <xdr:row>58</xdr:row>
      <xdr:rowOff>74155</xdr:rowOff>
    </xdr:to>
    <xdr:cxnSp macro="">
      <xdr:nvCxnSpPr>
        <xdr:cNvPr id="589" name="直線コネクタ 588"/>
        <xdr:cNvCxnSpPr/>
      </xdr:nvCxnSpPr>
      <xdr:spPr>
        <a:xfrm flipV="1">
          <a:off x="12814300" y="9970986"/>
          <a:ext cx="889000" cy="4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20066</xdr:rowOff>
    </xdr:from>
    <xdr:to>
      <xdr:col>23</xdr:col>
      <xdr:colOff>568325</xdr:colOff>
      <xdr:row>58</xdr:row>
      <xdr:rowOff>121666</xdr:rowOff>
    </xdr:to>
    <xdr:sp macro="" textlink="">
      <xdr:nvSpPr>
        <xdr:cNvPr id="599" name="円/楕円 598"/>
        <xdr:cNvSpPr/>
      </xdr:nvSpPr>
      <xdr:spPr>
        <a:xfrm>
          <a:off x="162687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169943</xdr:rowOff>
    </xdr:from>
    <xdr:ext cx="534377" cy="259045"/>
    <xdr:sp macro="" textlink="">
      <xdr:nvSpPr>
        <xdr:cNvPr id="600" name="教育費該当値テキスト"/>
        <xdr:cNvSpPr txBox="1"/>
      </xdr:nvSpPr>
      <xdr:spPr>
        <a:xfrm>
          <a:off x="16370300" y="99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41,420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94628</xdr:rowOff>
    </xdr:from>
    <xdr:to>
      <xdr:col>22</xdr:col>
      <xdr:colOff>415925</xdr:colOff>
      <xdr:row>59</xdr:row>
      <xdr:rowOff>24778</xdr:rowOff>
    </xdr:to>
    <xdr:sp macro="" textlink="">
      <xdr:nvSpPr>
        <xdr:cNvPr id="601" name="円/楕円 600"/>
        <xdr:cNvSpPr/>
      </xdr:nvSpPr>
      <xdr:spPr>
        <a:xfrm>
          <a:off x="15430500" y="100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15905</xdr:rowOff>
    </xdr:from>
    <xdr:ext cx="534377" cy="259045"/>
    <xdr:sp macro="" textlink="">
      <xdr:nvSpPr>
        <xdr:cNvPr id="602" name="テキスト ボックス 601"/>
        <xdr:cNvSpPr txBox="1"/>
      </xdr:nvSpPr>
      <xdr:spPr>
        <a:xfrm>
          <a:off x="15214111" y="1013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61252</xdr:rowOff>
    </xdr:from>
    <xdr:to>
      <xdr:col>21</xdr:col>
      <xdr:colOff>212725</xdr:colOff>
      <xdr:row>58</xdr:row>
      <xdr:rowOff>162852</xdr:rowOff>
    </xdr:to>
    <xdr:sp macro="" textlink="">
      <xdr:nvSpPr>
        <xdr:cNvPr id="603" name="円/楕円 602"/>
        <xdr:cNvSpPr/>
      </xdr:nvSpPr>
      <xdr:spPr>
        <a:xfrm>
          <a:off x="14541500" y="100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153979</xdr:rowOff>
    </xdr:from>
    <xdr:ext cx="534377" cy="259045"/>
    <xdr:sp macro="" textlink="">
      <xdr:nvSpPr>
        <xdr:cNvPr id="604" name="テキスト ボックス 603"/>
        <xdr:cNvSpPr txBox="1"/>
      </xdr:nvSpPr>
      <xdr:spPr>
        <a:xfrm>
          <a:off x="14325111" y="100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147536</xdr:rowOff>
    </xdr:from>
    <xdr:to>
      <xdr:col>20</xdr:col>
      <xdr:colOff>9525</xdr:colOff>
      <xdr:row>58</xdr:row>
      <xdr:rowOff>77686</xdr:rowOff>
    </xdr:to>
    <xdr:sp macro="" textlink="">
      <xdr:nvSpPr>
        <xdr:cNvPr id="605" name="円/楕円 604"/>
        <xdr:cNvSpPr/>
      </xdr:nvSpPr>
      <xdr:spPr>
        <a:xfrm>
          <a:off x="13652500" y="99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94213</xdr:rowOff>
    </xdr:from>
    <xdr:ext cx="534377" cy="259045"/>
    <xdr:sp macro="" textlink="">
      <xdr:nvSpPr>
        <xdr:cNvPr id="606" name="テキスト ボックス 605"/>
        <xdr:cNvSpPr txBox="1"/>
      </xdr:nvSpPr>
      <xdr:spPr>
        <a:xfrm>
          <a:off x="13436111" y="96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23355</xdr:rowOff>
    </xdr:from>
    <xdr:to>
      <xdr:col>18</xdr:col>
      <xdr:colOff>492125</xdr:colOff>
      <xdr:row>58</xdr:row>
      <xdr:rowOff>124955</xdr:rowOff>
    </xdr:to>
    <xdr:sp macro="" textlink="">
      <xdr:nvSpPr>
        <xdr:cNvPr id="607" name="円/楕円 606"/>
        <xdr:cNvSpPr/>
      </xdr:nvSpPr>
      <xdr:spPr>
        <a:xfrm>
          <a:off x="12763500" y="99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116082</xdr:rowOff>
    </xdr:from>
    <xdr:ext cx="534377" cy="259045"/>
    <xdr:sp macro="" textlink="">
      <xdr:nvSpPr>
        <xdr:cNvPr id="608" name="テキスト ボックス 607"/>
        <xdr:cNvSpPr txBox="1"/>
      </xdr:nvSpPr>
      <xdr:spPr>
        <a:xfrm>
          <a:off x="12547111" y="1006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15036</xdr:rowOff>
    </xdr:from>
    <xdr:to>
      <xdr:col>23</xdr:col>
      <xdr:colOff>517525</xdr:colOff>
      <xdr:row>79</xdr:row>
      <xdr:rowOff>37288</xdr:rowOff>
    </xdr:to>
    <xdr:cxnSp macro="">
      <xdr:nvCxnSpPr>
        <xdr:cNvPr id="637" name="直線コネクタ 636"/>
        <xdr:cNvCxnSpPr/>
      </xdr:nvCxnSpPr>
      <xdr:spPr>
        <a:xfrm>
          <a:off x="15481300" y="13559586"/>
          <a:ext cx="838200" cy="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15036</xdr:rowOff>
    </xdr:from>
    <xdr:to>
      <xdr:col>22</xdr:col>
      <xdr:colOff>365125</xdr:colOff>
      <xdr:row>79</xdr:row>
      <xdr:rowOff>40487</xdr:rowOff>
    </xdr:to>
    <xdr:cxnSp macro="">
      <xdr:nvCxnSpPr>
        <xdr:cNvPr id="640" name="直線コネクタ 639"/>
        <xdr:cNvCxnSpPr/>
      </xdr:nvCxnSpPr>
      <xdr:spPr>
        <a:xfrm flipV="1">
          <a:off x="14592300" y="13559586"/>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40487</xdr:rowOff>
    </xdr:from>
    <xdr:to>
      <xdr:col>21</xdr:col>
      <xdr:colOff>161925</xdr:colOff>
      <xdr:row>79</xdr:row>
      <xdr:rowOff>44450</xdr:rowOff>
    </xdr:to>
    <xdr:cxnSp macro="">
      <xdr:nvCxnSpPr>
        <xdr:cNvPr id="643" name="直線コネクタ 642"/>
        <xdr:cNvCxnSpPr/>
      </xdr:nvCxnSpPr>
      <xdr:spPr>
        <a:xfrm flipV="1">
          <a:off x="13703300" y="13585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11607</xdr:rowOff>
    </xdr:from>
    <xdr:to>
      <xdr:col>19</xdr:col>
      <xdr:colOff>644525</xdr:colOff>
      <xdr:row>79</xdr:row>
      <xdr:rowOff>44450</xdr:rowOff>
    </xdr:to>
    <xdr:cxnSp macro="">
      <xdr:nvCxnSpPr>
        <xdr:cNvPr id="646" name="直線コネクタ 645"/>
        <xdr:cNvCxnSpPr/>
      </xdr:nvCxnSpPr>
      <xdr:spPr>
        <a:xfrm>
          <a:off x="12814300" y="13556157"/>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157938</xdr:rowOff>
    </xdr:from>
    <xdr:to>
      <xdr:col>23</xdr:col>
      <xdr:colOff>568325</xdr:colOff>
      <xdr:row>79</xdr:row>
      <xdr:rowOff>88088</xdr:rowOff>
    </xdr:to>
    <xdr:sp macro="" textlink="">
      <xdr:nvSpPr>
        <xdr:cNvPr id="656" name="円/楕円 655"/>
        <xdr:cNvSpPr/>
      </xdr:nvSpPr>
      <xdr:spPr>
        <a:xfrm>
          <a:off x="16268700" y="135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72865</xdr:rowOff>
    </xdr:from>
    <xdr:ext cx="313932" cy="259045"/>
    <xdr:sp macro="" textlink="">
      <xdr:nvSpPr>
        <xdr:cNvPr id="657" name="災害復旧費該当値テキスト"/>
        <xdr:cNvSpPr txBox="1"/>
      </xdr:nvSpPr>
      <xdr:spPr>
        <a:xfrm>
          <a:off x="16370300" y="134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135686</xdr:rowOff>
    </xdr:from>
    <xdr:to>
      <xdr:col>22</xdr:col>
      <xdr:colOff>415925</xdr:colOff>
      <xdr:row>79</xdr:row>
      <xdr:rowOff>65836</xdr:rowOff>
    </xdr:to>
    <xdr:sp macro="" textlink="">
      <xdr:nvSpPr>
        <xdr:cNvPr id="658" name="円/楕円 657"/>
        <xdr:cNvSpPr/>
      </xdr:nvSpPr>
      <xdr:spPr>
        <a:xfrm>
          <a:off x="15430500" y="135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56963</xdr:rowOff>
    </xdr:from>
    <xdr:ext cx="378565" cy="259045"/>
    <xdr:sp macro="" textlink="">
      <xdr:nvSpPr>
        <xdr:cNvPr id="659" name="テキスト ボックス 658"/>
        <xdr:cNvSpPr txBox="1"/>
      </xdr:nvSpPr>
      <xdr:spPr>
        <a:xfrm>
          <a:off x="15292017" y="1360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161137</xdr:rowOff>
    </xdr:from>
    <xdr:to>
      <xdr:col>21</xdr:col>
      <xdr:colOff>212725</xdr:colOff>
      <xdr:row>79</xdr:row>
      <xdr:rowOff>91287</xdr:rowOff>
    </xdr:to>
    <xdr:sp macro="" textlink="">
      <xdr:nvSpPr>
        <xdr:cNvPr id="660" name="円/楕円 659"/>
        <xdr:cNvSpPr/>
      </xdr:nvSpPr>
      <xdr:spPr>
        <a:xfrm>
          <a:off x="14541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82414</xdr:rowOff>
    </xdr:from>
    <xdr:ext cx="313932" cy="259045"/>
    <xdr:sp macro="" textlink="">
      <xdr:nvSpPr>
        <xdr:cNvPr id="661" name="テキスト ボックス 660"/>
        <xdr:cNvSpPr txBox="1"/>
      </xdr:nvSpPr>
      <xdr:spPr>
        <a:xfrm>
          <a:off x="14435333" y="136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132257</xdr:rowOff>
    </xdr:from>
    <xdr:to>
      <xdr:col>18</xdr:col>
      <xdr:colOff>492125</xdr:colOff>
      <xdr:row>79</xdr:row>
      <xdr:rowOff>62407</xdr:rowOff>
    </xdr:to>
    <xdr:sp macro="" textlink="">
      <xdr:nvSpPr>
        <xdr:cNvPr id="664" name="円/楕円 663"/>
        <xdr:cNvSpPr/>
      </xdr:nvSpPr>
      <xdr:spPr>
        <a:xfrm>
          <a:off x="12763500" y="135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53534</xdr:rowOff>
    </xdr:from>
    <xdr:ext cx="378565" cy="259045"/>
    <xdr:sp macro="" textlink="">
      <xdr:nvSpPr>
        <xdr:cNvPr id="665" name="テキスト ボックス 664"/>
        <xdr:cNvSpPr txBox="1"/>
      </xdr:nvSpPr>
      <xdr:spPr>
        <a:xfrm>
          <a:off x="12625017" y="13598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159017</xdr:rowOff>
    </xdr:from>
    <xdr:to>
      <xdr:col>23</xdr:col>
      <xdr:colOff>517525</xdr:colOff>
      <xdr:row>96</xdr:row>
      <xdr:rowOff>106749</xdr:rowOff>
    </xdr:to>
    <xdr:cxnSp macro="">
      <xdr:nvCxnSpPr>
        <xdr:cNvPr id="696" name="直線コネクタ 695"/>
        <xdr:cNvCxnSpPr/>
      </xdr:nvCxnSpPr>
      <xdr:spPr>
        <a:xfrm>
          <a:off x="15481300" y="16446767"/>
          <a:ext cx="838200" cy="1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159017</xdr:rowOff>
    </xdr:from>
    <xdr:to>
      <xdr:col>22</xdr:col>
      <xdr:colOff>365125</xdr:colOff>
      <xdr:row>95</xdr:row>
      <xdr:rowOff>160127</xdr:rowOff>
    </xdr:to>
    <xdr:cxnSp macro="">
      <xdr:nvCxnSpPr>
        <xdr:cNvPr id="699" name="直線コネクタ 698"/>
        <xdr:cNvCxnSpPr/>
      </xdr:nvCxnSpPr>
      <xdr:spPr>
        <a:xfrm flipV="1">
          <a:off x="14592300" y="16446767"/>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141807</xdr:rowOff>
    </xdr:from>
    <xdr:to>
      <xdr:col>21</xdr:col>
      <xdr:colOff>161925</xdr:colOff>
      <xdr:row>95</xdr:row>
      <xdr:rowOff>160127</xdr:rowOff>
    </xdr:to>
    <xdr:cxnSp macro="">
      <xdr:nvCxnSpPr>
        <xdr:cNvPr id="702" name="直線コネクタ 701"/>
        <xdr:cNvCxnSpPr/>
      </xdr:nvCxnSpPr>
      <xdr:spPr>
        <a:xfrm>
          <a:off x="13703300" y="16429557"/>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102684</xdr:rowOff>
    </xdr:from>
    <xdr:to>
      <xdr:col>19</xdr:col>
      <xdr:colOff>644525</xdr:colOff>
      <xdr:row>95</xdr:row>
      <xdr:rowOff>141807</xdr:rowOff>
    </xdr:to>
    <xdr:cxnSp macro="">
      <xdr:nvCxnSpPr>
        <xdr:cNvPr id="705" name="直線コネクタ 704"/>
        <xdr:cNvCxnSpPr/>
      </xdr:nvCxnSpPr>
      <xdr:spPr>
        <a:xfrm>
          <a:off x="12814300" y="16390434"/>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55949</xdr:rowOff>
    </xdr:from>
    <xdr:to>
      <xdr:col>23</xdr:col>
      <xdr:colOff>568325</xdr:colOff>
      <xdr:row>96</xdr:row>
      <xdr:rowOff>157549</xdr:rowOff>
    </xdr:to>
    <xdr:sp macro="" textlink="">
      <xdr:nvSpPr>
        <xdr:cNvPr id="715" name="円/楕円 714"/>
        <xdr:cNvSpPr/>
      </xdr:nvSpPr>
      <xdr:spPr>
        <a:xfrm>
          <a:off x="16268700" y="165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78826</xdr:rowOff>
    </xdr:from>
    <xdr:ext cx="534377" cy="259045"/>
    <xdr:sp macro="" textlink="">
      <xdr:nvSpPr>
        <xdr:cNvPr id="716" name="公債費該当値テキスト"/>
        <xdr:cNvSpPr txBox="1"/>
      </xdr:nvSpPr>
      <xdr:spPr>
        <a:xfrm>
          <a:off x="16370300" y="163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108217</xdr:rowOff>
    </xdr:from>
    <xdr:to>
      <xdr:col>22</xdr:col>
      <xdr:colOff>415925</xdr:colOff>
      <xdr:row>96</xdr:row>
      <xdr:rowOff>38367</xdr:rowOff>
    </xdr:to>
    <xdr:sp macro="" textlink="">
      <xdr:nvSpPr>
        <xdr:cNvPr id="717" name="円/楕円 716"/>
        <xdr:cNvSpPr/>
      </xdr:nvSpPr>
      <xdr:spPr>
        <a:xfrm>
          <a:off x="15430500" y="163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54894</xdr:rowOff>
    </xdr:from>
    <xdr:ext cx="534377" cy="259045"/>
    <xdr:sp macro="" textlink="">
      <xdr:nvSpPr>
        <xdr:cNvPr id="718" name="テキスト ボックス 717"/>
        <xdr:cNvSpPr txBox="1"/>
      </xdr:nvSpPr>
      <xdr:spPr>
        <a:xfrm>
          <a:off x="15214111" y="161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109327</xdr:rowOff>
    </xdr:from>
    <xdr:to>
      <xdr:col>21</xdr:col>
      <xdr:colOff>212725</xdr:colOff>
      <xdr:row>96</xdr:row>
      <xdr:rowOff>39477</xdr:rowOff>
    </xdr:to>
    <xdr:sp macro="" textlink="">
      <xdr:nvSpPr>
        <xdr:cNvPr id="719" name="円/楕円 718"/>
        <xdr:cNvSpPr/>
      </xdr:nvSpPr>
      <xdr:spPr>
        <a:xfrm>
          <a:off x="14541500" y="163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56004</xdr:rowOff>
    </xdr:from>
    <xdr:ext cx="534377" cy="259045"/>
    <xdr:sp macro="" textlink="">
      <xdr:nvSpPr>
        <xdr:cNvPr id="720" name="テキスト ボックス 719"/>
        <xdr:cNvSpPr txBox="1"/>
      </xdr:nvSpPr>
      <xdr:spPr>
        <a:xfrm>
          <a:off x="14325111" y="161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91007</xdr:rowOff>
    </xdr:from>
    <xdr:to>
      <xdr:col>20</xdr:col>
      <xdr:colOff>9525</xdr:colOff>
      <xdr:row>96</xdr:row>
      <xdr:rowOff>21157</xdr:rowOff>
    </xdr:to>
    <xdr:sp macro="" textlink="">
      <xdr:nvSpPr>
        <xdr:cNvPr id="721" name="円/楕円 720"/>
        <xdr:cNvSpPr/>
      </xdr:nvSpPr>
      <xdr:spPr>
        <a:xfrm>
          <a:off x="13652500" y="163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37684</xdr:rowOff>
    </xdr:from>
    <xdr:ext cx="534377" cy="259045"/>
    <xdr:sp macro="" textlink="">
      <xdr:nvSpPr>
        <xdr:cNvPr id="722" name="テキスト ボックス 721"/>
        <xdr:cNvSpPr txBox="1"/>
      </xdr:nvSpPr>
      <xdr:spPr>
        <a:xfrm>
          <a:off x="13436111" y="1615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51884</xdr:rowOff>
    </xdr:from>
    <xdr:to>
      <xdr:col>18</xdr:col>
      <xdr:colOff>492125</xdr:colOff>
      <xdr:row>95</xdr:row>
      <xdr:rowOff>153484</xdr:rowOff>
    </xdr:to>
    <xdr:sp macro="" textlink="">
      <xdr:nvSpPr>
        <xdr:cNvPr id="723" name="円/楕円 722"/>
        <xdr:cNvSpPr/>
      </xdr:nvSpPr>
      <xdr:spPr>
        <a:xfrm>
          <a:off x="12763500" y="1633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170011</xdr:rowOff>
    </xdr:from>
    <xdr:ext cx="534377" cy="259045"/>
    <xdr:sp macro="" textlink="">
      <xdr:nvSpPr>
        <xdr:cNvPr id="724" name="テキスト ボックス 723"/>
        <xdr:cNvSpPr txBox="1"/>
      </xdr:nvSpPr>
      <xdr:spPr>
        <a:xfrm>
          <a:off x="12547111" y="1611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主な構成項目である</a:t>
          </a:r>
          <a:r>
            <a:rPr lang="ja-JP" altLang="en-US" sz="1400" b="0" i="0" baseline="0">
              <a:solidFill>
                <a:schemeClr val="dk1"/>
              </a:solidFill>
              <a:effectLst/>
              <a:latin typeface="+mn-lt"/>
              <a:ea typeface="+mn-ea"/>
              <a:cs typeface="+mn-cs"/>
            </a:rPr>
            <a:t>民生</a:t>
          </a:r>
          <a:r>
            <a:rPr lang="ja-JP" altLang="ja-JP" sz="1400" b="0" i="0" baseline="0">
              <a:solidFill>
                <a:schemeClr val="dk1"/>
              </a:solidFill>
              <a:effectLst/>
              <a:latin typeface="+mn-lt"/>
              <a:ea typeface="+mn-ea"/>
              <a:cs typeface="+mn-cs"/>
            </a:rPr>
            <a:t>費は、住民一人当たり</a:t>
          </a:r>
          <a:r>
            <a:rPr lang="ja-JP" altLang="en-US" sz="1400" b="0" i="0" baseline="0">
              <a:solidFill>
                <a:schemeClr val="dk1"/>
              </a:solidFill>
              <a:effectLst/>
              <a:latin typeface="+mn-lt"/>
              <a:ea typeface="+mn-ea"/>
              <a:cs typeface="+mn-cs"/>
            </a:rPr>
            <a:t>１２３，６３２</a:t>
          </a:r>
          <a:r>
            <a:rPr lang="ja-JP" altLang="ja-JP" sz="1400" b="0" i="0" baseline="0">
              <a:solidFill>
                <a:schemeClr val="dk1"/>
              </a:solidFill>
              <a:effectLst/>
              <a:latin typeface="+mn-lt"/>
              <a:ea typeface="+mn-ea"/>
              <a:cs typeface="+mn-cs"/>
            </a:rPr>
            <a:t>円となっており、全国及び徳島県の平均値を下回っているものの、類似団体平均との比較では高い水準にある。この要因として、</a:t>
          </a:r>
          <a:r>
            <a:rPr lang="ja-JP" altLang="en-US" sz="1400" b="0" i="0" baseline="0">
              <a:solidFill>
                <a:schemeClr val="dk1"/>
              </a:solidFill>
              <a:effectLst/>
              <a:latin typeface="+mn-lt"/>
              <a:ea typeface="+mn-ea"/>
              <a:cs typeface="+mn-cs"/>
            </a:rPr>
            <a:t>平成２７年度では、石井西幼保連携施設の整備を行ったこと、</a:t>
          </a:r>
          <a:r>
            <a:rPr lang="ja-JP" altLang="ja-JP" sz="1400" b="0" i="0" baseline="0">
              <a:solidFill>
                <a:schemeClr val="dk1"/>
              </a:solidFill>
              <a:effectLst/>
              <a:latin typeface="+mn-lt"/>
              <a:ea typeface="+mn-ea"/>
              <a:cs typeface="+mn-cs"/>
            </a:rPr>
            <a:t>社会福祉関係経費</a:t>
          </a:r>
          <a:r>
            <a:rPr lang="ja-JP" altLang="en-US" sz="1400" b="0" i="0" baseline="0">
              <a:solidFill>
                <a:schemeClr val="dk1"/>
              </a:solidFill>
              <a:effectLst/>
              <a:latin typeface="+mn-lt"/>
              <a:ea typeface="+mn-ea"/>
              <a:cs typeface="+mn-cs"/>
            </a:rPr>
            <a:t>及び</a:t>
          </a:r>
          <a:r>
            <a:rPr lang="ja-JP" altLang="ja-JP" sz="1400" b="0" i="0" baseline="0">
              <a:solidFill>
                <a:schemeClr val="dk1"/>
              </a:solidFill>
              <a:effectLst/>
              <a:latin typeface="+mn-lt"/>
              <a:ea typeface="+mn-ea"/>
              <a:cs typeface="+mn-cs"/>
            </a:rPr>
            <a:t>子育て支援関係経費が膨らんでいることが挙げられる。今後は、</a:t>
          </a:r>
          <a:r>
            <a:rPr lang="ja-JP" altLang="en-US" sz="1400" b="0" i="0" baseline="0">
              <a:solidFill>
                <a:schemeClr val="dk1"/>
              </a:solidFill>
              <a:effectLst/>
              <a:latin typeface="+mn-lt"/>
              <a:ea typeface="+mn-ea"/>
              <a:cs typeface="+mn-cs"/>
            </a:rPr>
            <a:t>子育て支援施策等を推進しながらも、</a:t>
          </a:r>
          <a:r>
            <a:rPr lang="ja-JP" altLang="ja-JP" sz="1400" b="0" i="0" baseline="0">
              <a:solidFill>
                <a:schemeClr val="dk1"/>
              </a:solidFill>
              <a:effectLst/>
              <a:latin typeface="+mn-lt"/>
              <a:ea typeface="+mn-ea"/>
              <a:cs typeface="+mn-cs"/>
            </a:rPr>
            <a:t>受益者負担の原則などを徹底し、財政を圧迫することのないよう上昇傾向の歯止めに努める。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u="none" strike="noStrike" baseline="0" smtClean="0">
              <a:solidFill>
                <a:schemeClr val="dk1"/>
              </a:solidFill>
              <a:latin typeface="+mn-lt"/>
              <a:ea typeface="+mn-ea"/>
              <a:cs typeface="+mn-cs"/>
            </a:rPr>
            <a:t>また、消防費は、住民一人当たり１８，６１３円となっている。前年度の住民一人当たりコストからは減少したものの、</a:t>
          </a:r>
          <a:r>
            <a:rPr lang="ja-JP" altLang="ja-JP" sz="1400" b="0" i="0" baseline="0">
              <a:solidFill>
                <a:schemeClr val="dk1"/>
              </a:solidFill>
              <a:effectLst/>
              <a:latin typeface="+mn-lt"/>
              <a:ea typeface="+mn-ea"/>
              <a:cs typeface="+mn-cs"/>
            </a:rPr>
            <a:t>全国及び徳島県</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平均値を</a:t>
          </a:r>
          <a:r>
            <a:rPr lang="ja-JP" altLang="en-US" sz="1400" b="0" i="0" baseline="0">
              <a:solidFill>
                <a:schemeClr val="dk1"/>
              </a:solidFill>
              <a:effectLst/>
              <a:latin typeface="+mn-lt"/>
              <a:ea typeface="+mn-ea"/>
              <a:cs typeface="+mn-cs"/>
            </a:rPr>
            <a:t>上回っており、類似団体平均との比較においては高い水準</a:t>
          </a:r>
          <a:r>
            <a:rPr lang="ja-JP" altLang="ja-JP" sz="1400" b="0" i="0" baseline="0">
              <a:solidFill>
                <a:schemeClr val="dk1"/>
              </a:solidFill>
              <a:effectLst/>
              <a:latin typeface="+mn-lt"/>
              <a:ea typeface="+mn-ea"/>
              <a:cs typeface="+mn-cs"/>
            </a:rPr>
            <a:t>にある。</a:t>
          </a:r>
          <a:r>
            <a:rPr lang="ja-JP" altLang="en-US" sz="1400" b="0" i="0" baseline="0">
              <a:solidFill>
                <a:schemeClr val="dk1"/>
              </a:solidFill>
              <a:effectLst/>
              <a:latin typeface="+mn-lt"/>
              <a:ea typeface="+mn-ea"/>
              <a:cs typeface="+mn-cs"/>
            </a:rPr>
            <a:t>平成２７年度では、名西消防組合におけるデジタル消防無線整備の負担金、消防団詰所の整備等に係る事業費が主な要因である。これは、南海トラフ巨大地震を始めとする災害等に対して安全かつ安心で豊かな町づくりを推進するため、限られた財源の中で災害対策事業等に重点的かつ積極的に</a:t>
          </a:r>
          <a:r>
            <a:rPr lang="ja-JP" altLang="en-US" sz="1400" b="0" i="0" u="none" strike="noStrike" baseline="0" smtClean="0">
              <a:solidFill>
                <a:schemeClr val="dk1"/>
              </a:solidFill>
              <a:latin typeface="+mn-lt"/>
              <a:ea typeface="+mn-ea"/>
              <a:cs typeface="+mn-cs"/>
            </a:rPr>
            <a:t>取り組んできたことによるものである。 </a:t>
          </a: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近年は、実質収支額は大きな増減がなく、実質単年度収支も黒字で推移している。収支状況が黒字で安定しているため、財政調整基金の積立ができており、基金残高が増加している。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一般会計、特別会計、公営企業会計の全てにおいて、赤字となっている会計はなく、連結実質赤字比率が算出されない状況が続いている。今後も各会計の基盤となる</a:t>
          </a:r>
          <a:r>
            <a:rPr lang="ja-JP" altLang="en-US" sz="1400" b="0" i="0" baseline="0">
              <a:solidFill>
                <a:schemeClr val="dk1"/>
              </a:solidFill>
              <a:effectLst/>
              <a:latin typeface="+mn-lt"/>
              <a:ea typeface="+mn-ea"/>
              <a:cs typeface="+mn-cs"/>
            </a:rPr>
            <a:t>税収</a:t>
          </a:r>
          <a:r>
            <a:rPr lang="ja-JP" altLang="ja-JP" sz="1400" b="0" i="0" baseline="0">
              <a:solidFill>
                <a:schemeClr val="dk1"/>
              </a:solidFill>
              <a:effectLst/>
              <a:latin typeface="+mn-lt"/>
              <a:ea typeface="+mn-ea"/>
              <a:cs typeface="+mn-cs"/>
            </a:rPr>
            <a:t>や料金収入等を安定的に確保し、適正な財政運営を行っていく。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9077639</v>
      </c>
      <c r="BO4" s="379"/>
      <c r="BP4" s="379"/>
      <c r="BQ4" s="379"/>
      <c r="BR4" s="379"/>
      <c r="BS4" s="379"/>
      <c r="BT4" s="379"/>
      <c r="BU4" s="380"/>
      <c r="BV4" s="378">
        <v>9760812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7.3</v>
      </c>
      <c r="CU4" s="385"/>
      <c r="CV4" s="385"/>
      <c r="CW4" s="385"/>
      <c r="CX4" s="385"/>
      <c r="CY4" s="385"/>
      <c r="CZ4" s="385"/>
      <c r="DA4" s="386"/>
      <c r="DB4" s="384">
        <v>7.9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8477397</v>
      </c>
      <c r="BO5" s="416"/>
      <c r="BP5" s="416"/>
      <c r="BQ5" s="416"/>
      <c r="BR5" s="416"/>
      <c r="BS5" s="416"/>
      <c r="BT5" s="416"/>
      <c r="BU5" s="417"/>
      <c r="BV5" s="415">
        <v>9232818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84.3</v>
      </c>
      <c r="CU5" s="413"/>
      <c r="CV5" s="413"/>
      <c r="CW5" s="413"/>
      <c r="CX5" s="413"/>
      <c r="CY5" s="413"/>
      <c r="CZ5" s="413"/>
      <c r="DA5" s="414"/>
      <c r="DB5" s="412">
        <v>88.6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600242</v>
      </c>
      <c r="BO6" s="416"/>
      <c r="BP6" s="416"/>
      <c r="BQ6" s="416"/>
      <c r="BR6" s="416"/>
      <c r="BS6" s="416"/>
      <c r="BT6" s="416"/>
      <c r="BU6" s="417"/>
      <c r="BV6" s="415">
        <v>527994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90.3</v>
      </c>
      <c r="CU6" s="453"/>
      <c r="CV6" s="453"/>
      <c r="CW6" s="453"/>
      <c r="CX6" s="453"/>
      <c r="CY6" s="453"/>
      <c r="CZ6" s="453"/>
      <c r="DA6" s="454"/>
      <c r="DB6" s="452">
        <v>95.8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180067</v>
      </c>
      <c r="BO7" s="416"/>
      <c r="BP7" s="416"/>
      <c r="BQ7" s="416"/>
      <c r="BR7" s="416"/>
      <c r="BS7" s="416"/>
      <c r="BT7" s="416"/>
      <c r="BU7" s="417"/>
      <c r="BV7" s="415">
        <v>76057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5744451</v>
      </c>
      <c r="CU7" s="416"/>
      <c r="CV7" s="416"/>
      <c r="CW7" s="416"/>
      <c r="CX7" s="416"/>
      <c r="CY7" s="416"/>
      <c r="CZ7" s="416"/>
      <c r="DA7" s="417"/>
      <c r="DB7" s="415">
        <v>5711908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420175</v>
      </c>
      <c r="BO8" s="416"/>
      <c r="BP8" s="416"/>
      <c r="BQ8" s="416"/>
      <c r="BR8" s="416"/>
      <c r="BS8" s="416"/>
      <c r="BT8" s="416"/>
      <c r="BU8" s="417"/>
      <c r="BV8" s="415">
        <v>451937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0.49</v>
      </c>
      <c r="CU8" s="456"/>
      <c r="CV8" s="456"/>
      <c r="CW8" s="456"/>
      <c r="CX8" s="456"/>
      <c r="CY8" s="456"/>
      <c r="CZ8" s="456"/>
      <c r="DA8" s="457"/>
      <c r="DB8" s="455">
        <v>0.49</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25590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-31762</v>
      </c>
      <c r="BO9" s="416"/>
      <c r="BP9" s="416"/>
      <c r="BQ9" s="416"/>
      <c r="BR9" s="416"/>
      <c r="BS9" s="416"/>
      <c r="BT9" s="416"/>
      <c r="BU9" s="417"/>
      <c r="BV9" s="415">
        <v>92315</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11.8</v>
      </c>
      <c r="CU9" s="413"/>
      <c r="CV9" s="413"/>
      <c r="CW9" s="413"/>
      <c r="CX9" s="413"/>
      <c r="CY9" s="413"/>
      <c r="CZ9" s="413"/>
      <c r="DA9" s="414"/>
      <c r="DB9" s="412">
        <v>15.1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25954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227000</v>
      </c>
      <c r="BO10" s="416"/>
      <c r="BP10" s="416"/>
      <c r="BQ10" s="416"/>
      <c r="BR10" s="416"/>
      <c r="BS10" s="416"/>
      <c r="BT10" s="416"/>
      <c r="BU10" s="417"/>
      <c r="BV10" s="415">
        <v>181000</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26357</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v>117000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26209</v>
      </c>
      <c r="S13" s="497"/>
      <c r="T13" s="497"/>
      <c r="U13" s="497"/>
      <c r="V13" s="498"/>
      <c r="W13" s="431" t="s">
        <v>119</v>
      </c>
      <c r="X13" s="432"/>
      <c r="Y13" s="432"/>
      <c r="Z13" s="432"/>
      <c r="AA13" s="432"/>
      <c r="AB13" s="422"/>
      <c r="AC13" s="466">
        <v>1258</v>
      </c>
      <c r="AD13" s="467"/>
      <c r="AE13" s="467"/>
      <c r="AF13" s="467"/>
      <c r="AG13" s="506"/>
      <c r="AH13" s="466">
        <v>1573</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195238</v>
      </c>
      <c r="BO13" s="416"/>
      <c r="BP13" s="416"/>
      <c r="BQ13" s="416"/>
      <c r="BR13" s="416"/>
      <c r="BS13" s="416"/>
      <c r="BT13" s="416"/>
      <c r="BU13" s="417"/>
      <c r="BV13" s="415">
        <v>156315</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6.4</v>
      </c>
      <c r="CU13" s="413"/>
      <c r="CV13" s="413"/>
      <c r="CW13" s="413"/>
      <c r="CX13" s="413"/>
      <c r="CY13" s="413"/>
      <c r="CZ13" s="413"/>
      <c r="DA13" s="414"/>
      <c r="DB13" s="412">
        <v>7.4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26449</v>
      </c>
      <c r="S14" s="497"/>
      <c r="T14" s="497"/>
      <c r="U14" s="497"/>
      <c r="V14" s="498"/>
      <c r="W14" s="405"/>
      <c r="X14" s="406"/>
      <c r="Y14" s="406"/>
      <c r="Z14" s="406"/>
      <c r="AA14" s="406"/>
      <c r="AB14" s="395"/>
      <c r="AC14" s="499">
        <v>10.8</v>
      </c>
      <c r="AD14" s="500"/>
      <c r="AE14" s="500"/>
      <c r="AF14" s="500"/>
      <c r="AG14" s="501"/>
      <c r="AH14" s="499">
        <v>12.8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116</v>
      </c>
      <c r="CU14" s="511"/>
      <c r="CV14" s="511"/>
      <c r="CW14" s="511"/>
      <c r="CX14" s="511"/>
      <c r="CY14" s="511"/>
      <c r="CZ14" s="511"/>
      <c r="DA14" s="512"/>
      <c r="DB14" s="510" t="s">
        <v>116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26312</v>
      </c>
      <c r="S15" s="497"/>
      <c r="T15" s="497"/>
      <c r="U15" s="497"/>
      <c r="V15" s="498"/>
      <c r="W15" s="431" t="s">
        <v>126</v>
      </c>
      <c r="X15" s="432"/>
      <c r="Y15" s="432"/>
      <c r="Z15" s="432"/>
      <c r="AA15" s="432"/>
      <c r="AB15" s="422"/>
      <c r="AC15" s="466">
        <v>2659</v>
      </c>
      <c r="AD15" s="467"/>
      <c r="AE15" s="467"/>
      <c r="AF15" s="467"/>
      <c r="AG15" s="506"/>
      <c r="AH15" s="466">
        <v>2962</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2370382</v>
      </c>
      <c r="BO15" s="379"/>
      <c r="BP15" s="379"/>
      <c r="BQ15" s="379"/>
      <c r="BR15" s="379"/>
      <c r="BS15" s="379"/>
      <c r="BT15" s="379"/>
      <c r="BU15" s="380"/>
      <c r="BV15" s="378">
        <v>2322383</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22.8</v>
      </c>
      <c r="AD16" s="500"/>
      <c r="AE16" s="500"/>
      <c r="AF16" s="500"/>
      <c r="AG16" s="501"/>
      <c r="AH16" s="499">
        <v>24.2</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4727594</v>
      </c>
      <c r="BO16" s="416"/>
      <c r="BP16" s="416"/>
      <c r="BQ16" s="416"/>
      <c r="BR16" s="416"/>
      <c r="BS16" s="416"/>
      <c r="BT16" s="416"/>
      <c r="BU16" s="417"/>
      <c r="BV16" s="415">
        <v>4622144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7745</v>
      </c>
      <c r="AD17" s="467"/>
      <c r="AE17" s="467"/>
      <c r="AF17" s="467"/>
      <c r="AG17" s="506"/>
      <c r="AH17" s="466">
        <v>7692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2990387</v>
      </c>
      <c r="BO17" s="416"/>
      <c r="BP17" s="416"/>
      <c r="BQ17" s="416"/>
      <c r="BR17" s="416"/>
      <c r="BS17" s="416"/>
      <c r="BT17" s="416"/>
      <c r="BU17" s="417"/>
      <c r="BV17" s="415">
        <v>2973134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28.85</v>
      </c>
      <c r="M18" s="528"/>
      <c r="N18" s="528"/>
      <c r="O18" s="528"/>
      <c r="P18" s="528"/>
      <c r="Q18" s="528"/>
      <c r="R18" s="529"/>
      <c r="S18" s="529"/>
      <c r="T18" s="529"/>
      <c r="U18" s="529"/>
      <c r="V18" s="530"/>
      <c r="W18" s="433"/>
      <c r="X18" s="434"/>
      <c r="Y18" s="434"/>
      <c r="Z18" s="434"/>
      <c r="AA18" s="434"/>
      <c r="AB18" s="425"/>
      <c r="AC18" s="531">
        <v>66.400000000000006</v>
      </c>
      <c r="AD18" s="532"/>
      <c r="AE18" s="532"/>
      <c r="AF18" s="532"/>
      <c r="AG18" s="533"/>
      <c r="AH18" s="531">
        <v>62.8</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4986520</v>
      </c>
      <c r="BO18" s="416"/>
      <c r="BP18" s="416"/>
      <c r="BQ18" s="416"/>
      <c r="BR18" s="416"/>
      <c r="BS18" s="416"/>
      <c r="BT18" s="416"/>
      <c r="BU18" s="417"/>
      <c r="BV18" s="415">
        <v>5059558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887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6888498</v>
      </c>
      <c r="BO19" s="416"/>
      <c r="BP19" s="416"/>
      <c r="BQ19" s="416"/>
      <c r="BR19" s="416"/>
      <c r="BS19" s="416"/>
      <c r="BT19" s="416"/>
      <c r="BU19" s="417"/>
      <c r="BV19" s="415">
        <v>6662208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9327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5704804</v>
      </c>
      <c r="BO23" s="416"/>
      <c r="BP23" s="416"/>
      <c r="BQ23" s="416"/>
      <c r="BR23" s="416"/>
      <c r="BS23" s="416"/>
      <c r="BT23" s="416"/>
      <c r="BU23" s="417"/>
      <c r="BV23" s="415">
        <v>5985284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7860</v>
      </c>
      <c r="R24" s="467"/>
      <c r="S24" s="467"/>
      <c r="T24" s="467"/>
      <c r="U24" s="467"/>
      <c r="V24" s="506"/>
      <c r="W24" s="561"/>
      <c r="X24" s="549"/>
      <c r="Y24" s="550"/>
      <c r="Z24" s="465" t="s">
        <v>150</v>
      </c>
      <c r="AA24" s="445"/>
      <c r="AB24" s="445"/>
      <c r="AC24" s="445"/>
      <c r="AD24" s="445"/>
      <c r="AE24" s="445"/>
      <c r="AF24" s="445"/>
      <c r="AG24" s="446"/>
      <c r="AH24" s="466">
        <v>176</v>
      </c>
      <c r="AI24" s="467"/>
      <c r="AJ24" s="467"/>
      <c r="AK24" s="467"/>
      <c r="AL24" s="506"/>
      <c r="AM24" s="466">
        <v>490688</v>
      </c>
      <c r="AN24" s="467"/>
      <c r="AO24" s="467"/>
      <c r="AP24" s="467"/>
      <c r="AQ24" s="467"/>
      <c r="AR24" s="506"/>
      <c r="AS24" s="466">
        <v>2788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2233832</v>
      </c>
      <c r="BO24" s="416"/>
      <c r="BP24" s="416"/>
      <c r="BQ24" s="416"/>
      <c r="BR24" s="416"/>
      <c r="BS24" s="416"/>
      <c r="BT24" s="416"/>
      <c r="BU24" s="417"/>
      <c r="BV24" s="415">
        <v>2609836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6290</v>
      </c>
      <c r="R25" s="467"/>
      <c r="S25" s="467"/>
      <c r="T25" s="467"/>
      <c r="U25" s="467"/>
      <c r="V25" s="506"/>
      <c r="W25" s="561"/>
      <c r="X25" s="549"/>
      <c r="Y25" s="550"/>
      <c r="Z25" s="465" t="s">
        <v>153</v>
      </c>
      <c r="AA25" s="445"/>
      <c r="AB25" s="445"/>
      <c r="AC25" s="445"/>
      <c r="AD25" s="445"/>
      <c r="AE25" s="445"/>
      <c r="AF25" s="445"/>
      <c r="AG25" s="446"/>
      <c r="AH25" s="466" t="s">
        <v>116</v>
      </c>
      <c r="AI25" s="467"/>
      <c r="AJ25" s="467"/>
      <c r="AK25" s="467"/>
      <c r="AL25" s="506"/>
      <c r="AM25" s="466" t="s">
        <v>116</v>
      </c>
      <c r="AN25" s="467"/>
      <c r="AO25" s="467"/>
      <c r="AP25" s="467"/>
      <c r="AQ25" s="467"/>
      <c r="AR25" s="506"/>
      <c r="AS25" s="466" t="s">
        <v>116</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115427</v>
      </c>
      <c r="BO25" s="379"/>
      <c r="BP25" s="379"/>
      <c r="BQ25" s="379"/>
      <c r="BR25" s="379"/>
      <c r="BS25" s="379"/>
      <c r="BT25" s="379"/>
      <c r="BU25" s="380"/>
      <c r="BV25" s="378">
        <v>79256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5740</v>
      </c>
      <c r="R26" s="467"/>
      <c r="S26" s="467"/>
      <c r="T26" s="467"/>
      <c r="U26" s="467"/>
      <c r="V26" s="506"/>
      <c r="W26" s="561"/>
      <c r="X26" s="549"/>
      <c r="Y26" s="550"/>
      <c r="Z26" s="465" t="s">
        <v>156</v>
      </c>
      <c r="AA26" s="571"/>
      <c r="AB26" s="571"/>
      <c r="AC26" s="571"/>
      <c r="AD26" s="571"/>
      <c r="AE26" s="571"/>
      <c r="AF26" s="571"/>
      <c r="AG26" s="572"/>
      <c r="AH26" s="466">
        <v>25</v>
      </c>
      <c r="AI26" s="467"/>
      <c r="AJ26" s="467"/>
      <c r="AK26" s="467"/>
      <c r="AL26" s="506"/>
      <c r="AM26" s="466">
        <v>75525</v>
      </c>
      <c r="AN26" s="467"/>
      <c r="AO26" s="467"/>
      <c r="AP26" s="467"/>
      <c r="AQ26" s="467"/>
      <c r="AR26" s="506"/>
      <c r="AS26" s="466">
        <v>3021</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2980</v>
      </c>
      <c r="R27" s="467"/>
      <c r="S27" s="467"/>
      <c r="T27" s="467"/>
      <c r="U27" s="467"/>
      <c r="V27" s="506"/>
      <c r="W27" s="561"/>
      <c r="X27" s="549"/>
      <c r="Y27" s="550"/>
      <c r="Z27" s="465" t="s">
        <v>159</v>
      </c>
      <c r="AA27" s="445"/>
      <c r="AB27" s="445"/>
      <c r="AC27" s="445"/>
      <c r="AD27" s="445"/>
      <c r="AE27" s="445"/>
      <c r="AF27" s="445"/>
      <c r="AG27" s="446"/>
      <c r="AH27" s="466">
        <v>24</v>
      </c>
      <c r="AI27" s="467"/>
      <c r="AJ27" s="467"/>
      <c r="AK27" s="467"/>
      <c r="AL27" s="506"/>
      <c r="AM27" s="466">
        <v>79063</v>
      </c>
      <c r="AN27" s="467"/>
      <c r="AO27" s="467"/>
      <c r="AP27" s="467"/>
      <c r="AQ27" s="467"/>
      <c r="AR27" s="506"/>
      <c r="AS27" s="466">
        <v>3294</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292000</v>
      </c>
      <c r="BO27" s="585"/>
      <c r="BP27" s="585"/>
      <c r="BQ27" s="585"/>
      <c r="BR27" s="585"/>
      <c r="BS27" s="585"/>
      <c r="BT27" s="585"/>
      <c r="BU27" s="586"/>
      <c r="BV27" s="584">
        <v>292000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2495</v>
      </c>
      <c r="R28" s="467"/>
      <c r="S28" s="467"/>
      <c r="T28" s="467"/>
      <c r="U28" s="467"/>
      <c r="V28" s="506"/>
      <c r="W28" s="561"/>
      <c r="X28" s="549"/>
      <c r="Y28" s="550"/>
      <c r="Z28" s="465" t="s">
        <v>162</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2759000</v>
      </c>
      <c r="BO28" s="379"/>
      <c r="BP28" s="379"/>
      <c r="BQ28" s="379"/>
      <c r="BR28" s="379"/>
      <c r="BS28" s="379"/>
      <c r="BT28" s="379"/>
      <c r="BU28" s="380"/>
      <c r="BV28" s="378">
        <v>2532000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12</v>
      </c>
      <c r="M29" s="467"/>
      <c r="N29" s="467"/>
      <c r="O29" s="467"/>
      <c r="P29" s="506"/>
      <c r="Q29" s="466">
        <v>2030</v>
      </c>
      <c r="R29" s="467"/>
      <c r="S29" s="467"/>
      <c r="T29" s="467"/>
      <c r="U29" s="467"/>
      <c r="V29" s="506"/>
      <c r="W29" s="562"/>
      <c r="X29" s="563"/>
      <c r="Y29" s="564"/>
      <c r="Z29" s="465" t="s">
        <v>166</v>
      </c>
      <c r="AA29" s="445"/>
      <c r="AB29" s="445"/>
      <c r="AC29" s="445"/>
      <c r="AD29" s="445"/>
      <c r="AE29" s="445"/>
      <c r="AF29" s="445"/>
      <c r="AG29" s="446"/>
      <c r="AH29" s="466">
        <v>200</v>
      </c>
      <c r="AI29" s="467"/>
      <c r="AJ29" s="467"/>
      <c r="AK29" s="467"/>
      <c r="AL29" s="506"/>
      <c r="AM29" s="466">
        <v>569751</v>
      </c>
      <c r="AN29" s="467"/>
      <c r="AO29" s="467"/>
      <c r="AP29" s="467"/>
      <c r="AQ29" s="467"/>
      <c r="AR29" s="506"/>
      <c r="AS29" s="466">
        <v>2849</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1372000</v>
      </c>
      <c r="BO29" s="416"/>
      <c r="BP29" s="416"/>
      <c r="BQ29" s="416"/>
      <c r="BR29" s="416"/>
      <c r="BS29" s="416"/>
      <c r="BT29" s="416"/>
      <c r="BU29" s="417"/>
      <c r="BV29" s="415">
        <v>1223000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99.6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1016922</v>
      </c>
      <c r="BO30" s="585"/>
      <c r="BP30" s="585"/>
      <c r="BQ30" s="585"/>
      <c r="BR30" s="585"/>
      <c r="BS30" s="585"/>
      <c r="BT30" s="585"/>
      <c r="BU30" s="586"/>
      <c r="BV30" s="584">
        <v>1046969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石井町国民健康保険特別会計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石井町水道事業会計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名西消防組合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石井町土地開発公社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石井町住宅新築資金等貸付事業特別会計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石井町介護保険特別会計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徳島県市町村議会議員公務災害補償等組合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石井町給与集中管理特別会計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石井町後期高齢者医療特別会計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徳島県市町村総合事務組合（一般会計）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徳島県市町村総合事務組合（滞納整理機構特別会計）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徳島県後期高齢者医療広域連合（一般会計）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徳島県後期高齢者医療広域連合（後期高齢者医療事業会計）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523</v>
      </c>
      <c r="D34" s="1181"/>
      <c r="E34" s="1182"/>
      <c r="F34" s="32">
        <v>6.14</v>
      </c>
      <c r="G34" s="33">
        <v>6.55</v>
      </c>
      <c r="H34" s="33">
        <v>6.25</v>
      </c>
      <c r="I34" s="33">
        <v>7.9</v>
      </c>
      <c r="J34" s="34">
        <v>7.3</v>
      </c>
      <c r="K34" s="22"/>
      <c r="L34" s="22"/>
      <c r="M34" s="22"/>
      <c r="N34" s="22"/>
      <c r="O34" s="22"/>
      <c r="P34" s="22"/>
    </row>
    <row r="35" spans="1:16" ht="39" customHeight="1">
      <c r="A35" s="22"/>
      <c r="B35" s="35"/>
      <c r="C35" s="1175" t="s">
        <v>524</v>
      </c>
      <c r="D35" s="1176"/>
      <c r="E35" s="1177"/>
      <c r="F35" s="36">
        <v>2.04</v>
      </c>
      <c r="G35" s="37">
        <v>3.6</v>
      </c>
      <c r="H35" s="37">
        <v>3.86</v>
      </c>
      <c r="I35" s="37">
        <v>5.9</v>
      </c>
      <c r="J35" s="38">
        <v>3.65</v>
      </c>
      <c r="K35" s="22"/>
      <c r="L35" s="22"/>
      <c r="M35" s="22"/>
      <c r="N35" s="22"/>
      <c r="O35" s="22"/>
      <c r="P35" s="22"/>
    </row>
    <row r="36" spans="1:16" ht="39" customHeight="1">
      <c r="A36" s="22"/>
      <c r="B36" s="35"/>
      <c r="C36" s="1175" t="s">
        <v>525</v>
      </c>
      <c r="D36" s="1176"/>
      <c r="E36" s="1177"/>
      <c r="F36" s="36">
        <v>2.33</v>
      </c>
      <c r="G36" s="37">
        <v>3.98</v>
      </c>
      <c r="H36" s="37">
        <v>4.05</v>
      </c>
      <c r="I36" s="37">
        <v>3.43</v>
      </c>
      <c r="J36" s="38">
        <v>3.4</v>
      </c>
      <c r="K36" s="22"/>
      <c r="L36" s="22"/>
      <c r="M36" s="22"/>
      <c r="N36" s="22"/>
      <c r="O36" s="22"/>
      <c r="P36" s="22"/>
    </row>
    <row r="37" spans="1:16" ht="39" customHeight="1">
      <c r="A37" s="22"/>
      <c r="B37" s="35"/>
      <c r="C37" s="1175" t="s">
        <v>526</v>
      </c>
      <c r="D37" s="1176"/>
      <c r="E37" s="1177"/>
      <c r="F37" s="36">
        <v>1.45</v>
      </c>
      <c r="G37" s="37">
        <v>1.07</v>
      </c>
      <c r="H37" s="37">
        <v>1.32</v>
      </c>
      <c r="I37" s="37">
        <v>1.1100000000000001</v>
      </c>
      <c r="J37" s="38">
        <v>1.25</v>
      </c>
      <c r="K37" s="22"/>
      <c r="L37" s="22"/>
      <c r="M37" s="22"/>
      <c r="N37" s="22"/>
      <c r="O37" s="22"/>
      <c r="P37" s="22"/>
    </row>
    <row r="38" spans="1:16" ht="39" customHeight="1">
      <c r="A38" s="22"/>
      <c r="B38" s="35"/>
      <c r="C38" s="1175" t="s">
        <v>527</v>
      </c>
      <c r="D38" s="1176"/>
      <c r="E38" s="1177"/>
      <c r="F38" s="36">
        <v>0.03</v>
      </c>
      <c r="G38" s="37">
        <v>0.12</v>
      </c>
      <c r="H38" s="37">
        <v>0.02</v>
      </c>
      <c r="I38" s="37">
        <v>0.02</v>
      </c>
      <c r="J38" s="38">
        <v>0.01</v>
      </c>
      <c r="K38" s="22"/>
      <c r="L38" s="22"/>
      <c r="M38" s="22"/>
      <c r="N38" s="22"/>
      <c r="O38" s="22"/>
      <c r="P38" s="22"/>
    </row>
    <row r="39" spans="1:16" ht="39" customHeight="1">
      <c r="A39" s="22"/>
      <c r="B39" s="35"/>
      <c r="C39" s="1175" t="s">
        <v>528</v>
      </c>
      <c r="D39" s="1176"/>
      <c r="E39" s="1177"/>
      <c r="F39" s="36">
        <v>0.01</v>
      </c>
      <c r="G39" s="37">
        <v>0</v>
      </c>
      <c r="H39" s="37">
        <v>0</v>
      </c>
      <c r="I39" s="37">
        <v>0.01</v>
      </c>
      <c r="J39" s="38">
        <v>0.01</v>
      </c>
      <c r="K39" s="22"/>
      <c r="L39" s="22"/>
      <c r="M39" s="22"/>
      <c r="N39" s="22"/>
      <c r="O39" s="22"/>
      <c r="P39" s="22"/>
    </row>
    <row r="40" spans="1:16" ht="39" customHeight="1">
      <c r="A40" s="22"/>
      <c r="B40" s="35"/>
      <c r="C40" s="1175" t="s">
        <v>529</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530</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531</v>
      </c>
      <c r="D43" s="1179"/>
      <c r="E43" s="1180"/>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11</v>
      </c>
      <c r="C45" s="1192"/>
      <c r="D45" s="58"/>
      <c r="E45" s="1197" t="s">
        <v>12</v>
      </c>
      <c r="F45" s="1197"/>
      <c r="G45" s="1197"/>
      <c r="H45" s="1197"/>
      <c r="I45" s="1197"/>
      <c r="J45" s="1198"/>
      <c r="K45" s="59">
        <v>1109</v>
      </c>
      <c r="L45" s="60">
        <v>1050</v>
      </c>
      <c r="M45" s="60">
        <v>1019</v>
      </c>
      <c r="N45" s="60">
        <v>1012</v>
      </c>
      <c r="O45" s="61">
        <v>818</v>
      </c>
      <c r="P45" s="48"/>
      <c r="Q45" s="48"/>
      <c r="R45" s="48"/>
      <c r="S45" s="48"/>
      <c r="T45" s="48"/>
      <c r="U45" s="48"/>
    </row>
    <row r="46" spans="1:21" ht="30.75" customHeight="1">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15</v>
      </c>
      <c r="F48" s="1185"/>
      <c r="G48" s="1185"/>
      <c r="H48" s="1185"/>
      <c r="I48" s="1185"/>
      <c r="J48" s="1186"/>
      <c r="K48" s="63">
        <v>5</v>
      </c>
      <c r="L48" s="64">
        <v>4</v>
      </c>
      <c r="M48" s="64">
        <v>5</v>
      </c>
      <c r="N48" s="64">
        <v>4</v>
      </c>
      <c r="O48" s="65">
        <v>4</v>
      </c>
      <c r="P48" s="48"/>
      <c r="Q48" s="48"/>
      <c r="R48" s="48"/>
      <c r="S48" s="48"/>
      <c r="T48" s="48"/>
      <c r="U48" s="48"/>
    </row>
    <row r="49" spans="1:21" ht="30.75" customHeight="1">
      <c r="A49" s="48"/>
      <c r="B49" s="1193"/>
      <c r="C49" s="1194"/>
      <c r="D49" s="62"/>
      <c r="E49" s="1185" t="s">
        <v>16</v>
      </c>
      <c r="F49" s="1185"/>
      <c r="G49" s="1185"/>
      <c r="H49" s="1185"/>
      <c r="I49" s="1185"/>
      <c r="J49" s="1186"/>
      <c r="K49" s="63">
        <v>2</v>
      </c>
      <c r="L49" s="64" t="s">
        <v>478</v>
      </c>
      <c r="M49" s="64" t="s">
        <v>478</v>
      </c>
      <c r="N49" s="64" t="s">
        <v>478</v>
      </c>
      <c r="O49" s="65" t="s">
        <v>478</v>
      </c>
      <c r="P49" s="48"/>
      <c r="Q49" s="48"/>
      <c r="R49" s="48"/>
      <c r="S49" s="48"/>
      <c r="T49" s="48"/>
      <c r="U49" s="48"/>
    </row>
    <row r="50" spans="1:21" ht="30.75" customHeight="1">
      <c r="A50" s="48"/>
      <c r="B50" s="1193"/>
      <c r="C50" s="1194"/>
      <c r="D50" s="62"/>
      <c r="E50" s="1185" t="s">
        <v>17</v>
      </c>
      <c r="F50" s="1185"/>
      <c r="G50" s="1185"/>
      <c r="H50" s="1185"/>
      <c r="I50" s="1185"/>
      <c r="J50" s="1186"/>
      <c r="K50" s="63" t="s">
        <v>478</v>
      </c>
      <c r="L50" s="64" t="s">
        <v>478</v>
      </c>
      <c r="M50" s="64" t="s">
        <v>478</v>
      </c>
      <c r="N50" s="64" t="s">
        <v>478</v>
      </c>
      <c r="O50" s="65" t="s">
        <v>478</v>
      </c>
      <c r="P50" s="48"/>
      <c r="Q50" s="48"/>
      <c r="R50" s="48"/>
      <c r="S50" s="48"/>
      <c r="T50" s="48"/>
      <c r="U50" s="48"/>
    </row>
    <row r="51" spans="1:21" ht="30.75" customHeight="1">
      <c r="A51" s="48"/>
      <c r="B51" s="1195"/>
      <c r="C51" s="1196"/>
      <c r="D51" s="66"/>
      <c r="E51" s="1185" t="s">
        <v>18</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19</v>
      </c>
      <c r="C52" s="1184"/>
      <c r="D52" s="66"/>
      <c r="E52" s="1185" t="s">
        <v>20</v>
      </c>
      <c r="F52" s="1185"/>
      <c r="G52" s="1185"/>
      <c r="H52" s="1185"/>
      <c r="I52" s="1185"/>
      <c r="J52" s="1186"/>
      <c r="K52" s="63">
        <v>676</v>
      </c>
      <c r="L52" s="64">
        <v>660</v>
      </c>
      <c r="M52" s="64">
        <v>639</v>
      </c>
      <c r="N52" s="64">
        <v>665</v>
      </c>
      <c r="O52" s="65">
        <v>570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440</v>
      </c>
      <c r="L53" s="69">
        <v>394</v>
      </c>
      <c r="M53" s="69">
        <v>385</v>
      </c>
      <c r="N53" s="69">
        <v>351</v>
      </c>
      <c r="O53" s="70">
        <v>252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99" t="s">
        <v>24</v>
      </c>
      <c r="C41" s="1200"/>
      <c r="D41" s="81"/>
      <c r="E41" s="1205" t="s">
        <v>25</v>
      </c>
      <c r="F41" s="1205"/>
      <c r="G41" s="1205"/>
      <c r="H41" s="1206"/>
      <c r="I41" s="82">
        <v>6662</v>
      </c>
      <c r="J41" s="83">
        <v>6328</v>
      </c>
      <c r="K41" s="83">
        <v>6015</v>
      </c>
      <c r="L41" s="83">
        <v>5985</v>
      </c>
      <c r="M41" s="84">
        <v>5705</v>
      </c>
    </row>
    <row r="42" spans="2:13" ht="27.75" customHeight="1">
      <c r="B42" s="1201"/>
      <c r="C42" s="1202"/>
      <c r="D42" s="85"/>
      <c r="E42" s="1207" t="s">
        <v>26</v>
      </c>
      <c r="F42" s="1207"/>
      <c r="G42" s="1207"/>
      <c r="H42" s="1208"/>
      <c r="I42" s="86" t="s">
        <v>478</v>
      </c>
      <c r="J42" s="87" t="s">
        <v>478</v>
      </c>
      <c r="K42" s="87" t="s">
        <v>478</v>
      </c>
      <c r="L42" s="87" t="s">
        <v>478</v>
      </c>
      <c r="M42" s="88" t="s">
        <v>478</v>
      </c>
    </row>
    <row r="43" spans="2:13" ht="27.75" customHeight="1">
      <c r="B43" s="1201"/>
      <c r="C43" s="1202"/>
      <c r="D43" s="85"/>
      <c r="E43" s="1207" t="s">
        <v>27</v>
      </c>
      <c r="F43" s="1207"/>
      <c r="G43" s="1207"/>
      <c r="H43" s="1208"/>
      <c r="I43" s="86">
        <v>29</v>
      </c>
      <c r="J43" s="87">
        <v>31</v>
      </c>
      <c r="K43" s="87">
        <v>37</v>
      </c>
      <c r="L43" s="87">
        <v>34</v>
      </c>
      <c r="M43" s="88">
        <v>29</v>
      </c>
    </row>
    <row r="44" spans="2:13" ht="27.75" customHeight="1">
      <c r="B44" s="1201"/>
      <c r="C44" s="1202"/>
      <c r="D44" s="85"/>
      <c r="E44" s="1207" t="s">
        <v>28</v>
      </c>
      <c r="F44" s="1207"/>
      <c r="G44" s="1207"/>
      <c r="H44" s="1208"/>
      <c r="I44" s="86" t="s">
        <v>478</v>
      </c>
      <c r="J44" s="87" t="s">
        <v>478</v>
      </c>
      <c r="K44" s="87" t="s">
        <v>478</v>
      </c>
      <c r="L44" s="87" t="s">
        <v>478</v>
      </c>
      <c r="M44" s="88" t="s">
        <v>478</v>
      </c>
    </row>
    <row r="45" spans="2:13" ht="27.75" customHeight="1">
      <c r="B45" s="1201"/>
      <c r="C45" s="1202"/>
      <c r="D45" s="85"/>
      <c r="E45" s="1207" t="s">
        <v>29</v>
      </c>
      <c r="F45" s="1207"/>
      <c r="G45" s="1207"/>
      <c r="H45" s="1208"/>
      <c r="I45" s="86">
        <v>1591</v>
      </c>
      <c r="J45" s="87">
        <v>1579</v>
      </c>
      <c r="K45" s="87">
        <v>1548</v>
      </c>
      <c r="L45" s="87">
        <v>1646</v>
      </c>
      <c r="M45" s="88">
        <v>1543</v>
      </c>
    </row>
    <row r="46" spans="2:13" ht="27.75" customHeight="1">
      <c r="B46" s="1201"/>
      <c r="C46" s="1202"/>
      <c r="D46" s="85"/>
      <c r="E46" s="1207" t="s">
        <v>30</v>
      </c>
      <c r="F46" s="1207"/>
      <c r="G46" s="1207"/>
      <c r="H46" s="1208"/>
      <c r="I46" s="86" t="s">
        <v>478</v>
      </c>
      <c r="J46" s="87" t="s">
        <v>478</v>
      </c>
      <c r="K46" s="87" t="s">
        <v>478</v>
      </c>
      <c r="L46" s="87" t="s">
        <v>478</v>
      </c>
      <c r="M46" s="88" t="s">
        <v>478</v>
      </c>
    </row>
    <row r="47" spans="2:13" ht="27.75" customHeight="1">
      <c r="B47" s="1201"/>
      <c r="C47" s="1202"/>
      <c r="D47" s="85"/>
      <c r="E47" s="1207" t="s">
        <v>31</v>
      </c>
      <c r="F47" s="1207"/>
      <c r="G47" s="1207"/>
      <c r="H47" s="1208"/>
      <c r="I47" s="86" t="s">
        <v>478</v>
      </c>
      <c r="J47" s="87" t="s">
        <v>478</v>
      </c>
      <c r="K47" s="87" t="s">
        <v>478</v>
      </c>
      <c r="L47" s="87" t="s">
        <v>478</v>
      </c>
      <c r="M47" s="88" t="s">
        <v>478</v>
      </c>
    </row>
    <row r="48" spans="2:13" ht="27.75" customHeight="1">
      <c r="B48" s="1203"/>
      <c r="C48" s="1204"/>
      <c r="D48" s="85"/>
      <c r="E48" s="1207" t="s">
        <v>32</v>
      </c>
      <c r="F48" s="1207"/>
      <c r="G48" s="1207"/>
      <c r="H48" s="1208"/>
      <c r="I48" s="86" t="s">
        <v>478</v>
      </c>
      <c r="J48" s="87" t="s">
        <v>478</v>
      </c>
      <c r="K48" s="87" t="s">
        <v>478</v>
      </c>
      <c r="L48" s="87" t="s">
        <v>478</v>
      </c>
      <c r="M48" s="88" t="s">
        <v>478</v>
      </c>
    </row>
    <row r="49" spans="2:13" ht="27.75" customHeight="1">
      <c r="B49" s="1209" t="s">
        <v>33</v>
      </c>
      <c r="C49" s="1210"/>
      <c r="D49" s="89"/>
      <c r="E49" s="1207" t="s">
        <v>34</v>
      </c>
      <c r="F49" s="1207"/>
      <c r="G49" s="1207"/>
      <c r="H49" s="1208"/>
      <c r="I49" s="86">
        <v>4970</v>
      </c>
      <c r="J49" s="87">
        <v>5221</v>
      </c>
      <c r="K49" s="87">
        <v>5599</v>
      </c>
      <c r="L49" s="87">
        <v>5353</v>
      </c>
      <c r="M49" s="88">
        <v>5846</v>
      </c>
    </row>
    <row r="50" spans="2:13" ht="27.75" customHeight="1">
      <c r="B50" s="1201"/>
      <c r="C50" s="1202"/>
      <c r="D50" s="85"/>
      <c r="E50" s="1207" t="s">
        <v>35</v>
      </c>
      <c r="F50" s="1207"/>
      <c r="G50" s="1207"/>
      <c r="H50" s="1208"/>
      <c r="I50" s="86">
        <v>20</v>
      </c>
      <c r="J50" s="87">
        <v>13</v>
      </c>
      <c r="K50" s="87">
        <v>18</v>
      </c>
      <c r="L50" s="87">
        <v>24</v>
      </c>
      <c r="M50" s="88">
        <v>34</v>
      </c>
    </row>
    <row r="51" spans="2:13" ht="27.75" customHeight="1">
      <c r="B51" s="1203"/>
      <c r="C51" s="1204"/>
      <c r="D51" s="85"/>
      <c r="E51" s="1207" t="s">
        <v>36</v>
      </c>
      <c r="F51" s="1207"/>
      <c r="G51" s="1207"/>
      <c r="H51" s="1208"/>
      <c r="I51" s="86">
        <v>5874</v>
      </c>
      <c r="J51" s="87">
        <v>5738</v>
      </c>
      <c r="K51" s="87">
        <v>5628</v>
      </c>
      <c r="L51" s="87">
        <v>5467</v>
      </c>
      <c r="M51" s="88">
        <v>5449</v>
      </c>
    </row>
    <row r="52" spans="2:13" ht="27.75" customHeight="1" thickBot="1">
      <c r="B52" s="1211" t="s">
        <v>37</v>
      </c>
      <c r="C52" s="1212"/>
      <c r="D52" s="90"/>
      <c r="E52" s="1213" t="s">
        <v>38</v>
      </c>
      <c r="F52" s="1213"/>
      <c r="G52" s="1213"/>
      <c r="H52" s="1214"/>
      <c r="I52" s="91">
        <v>-2582</v>
      </c>
      <c r="J52" s="92">
        <v>-3033</v>
      </c>
      <c r="K52" s="92">
        <v>-3646</v>
      </c>
      <c r="L52" s="92">
        <v>-3179</v>
      </c>
      <c r="M52" s="93">
        <v>-4053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552</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552</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551</v>
      </c>
      <c r="C41" s="246"/>
      <c r="D41" s="246"/>
      <c r="E41" s="246"/>
      <c r="F41" s="246"/>
      <c r="G41" s="246"/>
      <c r="H41" s="246"/>
      <c r="I41" s="246"/>
      <c r="J41" s="246"/>
      <c r="K41" s="246"/>
      <c r="L41" s="246"/>
      <c r="M41" s="246"/>
      <c r="N41" s="246"/>
      <c r="O41" s="246"/>
      <c r="P41" s="247"/>
    </row>
    <row r="42" spans="2:17" ht="13.5">
      <c r="B42" s="248"/>
      <c r="C42" s="244"/>
      <c r="D42" s="244"/>
      <c r="E42" s="244"/>
      <c r="F42" s="244"/>
      <c r="G42" s="353" t="s">
        <v>546</v>
      </c>
      <c r="I42" s="352"/>
      <c r="J42" s="352"/>
      <c r="K42" s="352"/>
      <c r="L42" s="244"/>
      <c r="M42" s="244"/>
      <c r="N42" s="244"/>
      <c r="O42" s="244"/>
    </row>
    <row r="43" spans="2:17" ht="13.5">
      <c r="B43" s="248"/>
      <c r="C43" s="244"/>
      <c r="D43" s="244"/>
      <c r="E43" s="244"/>
      <c r="F43" s="244"/>
      <c r="G43" s="1251"/>
      <c r="H43" s="1228"/>
      <c r="I43" s="1228"/>
      <c r="J43" s="1228"/>
      <c r="K43" s="1228"/>
      <c r="L43" s="1228"/>
      <c r="M43" s="1228"/>
      <c r="N43" s="1228"/>
      <c r="O43" s="1229"/>
    </row>
    <row r="44" spans="2:17" ht="13.5">
      <c r="B44" s="248"/>
      <c r="C44" s="244"/>
      <c r="D44" s="244"/>
      <c r="E44" s="244"/>
      <c r="F44" s="244"/>
      <c r="G44" s="1230"/>
      <c r="H44" s="1231"/>
      <c r="I44" s="1231"/>
      <c r="J44" s="1231"/>
      <c r="K44" s="1231"/>
      <c r="L44" s="1231"/>
      <c r="M44" s="1231"/>
      <c r="N44" s="1231"/>
      <c r="O44" s="1232"/>
    </row>
    <row r="45" spans="2:17" ht="13.5">
      <c r="B45" s="248"/>
      <c r="C45" s="244"/>
      <c r="D45" s="244"/>
      <c r="E45" s="244"/>
      <c r="F45" s="244"/>
      <c r="G45" s="1230"/>
      <c r="H45" s="1231"/>
      <c r="I45" s="1231"/>
      <c r="J45" s="1231"/>
      <c r="K45" s="1231"/>
      <c r="L45" s="1231"/>
      <c r="M45" s="1231"/>
      <c r="N45" s="1231"/>
      <c r="O45" s="1232"/>
    </row>
    <row r="46" spans="2:17" ht="13.5">
      <c r="B46" s="248"/>
      <c r="C46" s="244"/>
      <c r="D46" s="244"/>
      <c r="E46" s="244"/>
      <c r="F46" s="244"/>
      <c r="G46" s="1230"/>
      <c r="H46" s="1231"/>
      <c r="I46" s="1231"/>
      <c r="J46" s="1231"/>
      <c r="K46" s="1231"/>
      <c r="L46" s="1231"/>
      <c r="M46" s="1231"/>
      <c r="N46" s="1231"/>
      <c r="O46" s="1232"/>
    </row>
    <row r="47" spans="2:17" ht="13.5">
      <c r="B47" s="248"/>
      <c r="C47" s="244"/>
      <c r="D47" s="244"/>
      <c r="E47" s="244"/>
      <c r="F47" s="244"/>
      <c r="G47" s="1233"/>
      <c r="H47" s="1234"/>
      <c r="I47" s="1234"/>
      <c r="J47" s="1234"/>
      <c r="K47" s="1234"/>
      <c r="L47" s="1234"/>
      <c r="M47" s="1234"/>
      <c r="N47" s="1234"/>
      <c r="O47" s="1235"/>
    </row>
    <row r="48" spans="2:17" ht="13.5">
      <c r="B48" s="248"/>
      <c r="C48" s="244"/>
      <c r="D48" s="244"/>
      <c r="E48" s="244"/>
      <c r="F48" s="244"/>
      <c r="G48" s="244"/>
      <c r="H48" s="363"/>
      <c r="I48" s="363"/>
      <c r="J48" s="363"/>
    </row>
    <row r="49" spans="1:17" ht="13.5">
      <c r="B49" s="248"/>
      <c r="C49" s="244"/>
      <c r="D49" s="244"/>
      <c r="E49" s="244"/>
      <c r="F49" s="244"/>
      <c r="G49" s="243" t="s">
        <v>550</v>
      </c>
    </row>
    <row r="50" spans="1:17" ht="13.5">
      <c r="B50" s="248"/>
      <c r="C50" s="244"/>
      <c r="D50" s="244"/>
      <c r="E50" s="244"/>
      <c r="F50" s="244"/>
      <c r="G50" s="1236"/>
      <c r="H50" s="1237"/>
      <c r="I50" s="1237"/>
      <c r="J50" s="1238"/>
      <c r="K50" s="345" t="s">
        <v>518</v>
      </c>
      <c r="L50" s="345" t="s">
        <v>519</v>
      </c>
      <c r="M50" s="345" t="s">
        <v>520</v>
      </c>
      <c r="N50" s="345" t="s">
        <v>521</v>
      </c>
      <c r="O50" s="345" t="s">
        <v>522</v>
      </c>
    </row>
    <row r="51" spans="1:17" ht="13.5">
      <c r="B51" s="248"/>
      <c r="C51" s="244"/>
      <c r="D51" s="244"/>
      <c r="E51" s="244"/>
      <c r="F51" s="244"/>
      <c r="G51" s="1239" t="s">
        <v>544</v>
      </c>
      <c r="H51" s="1240"/>
      <c r="I51" s="1245" t="s">
        <v>542</v>
      </c>
      <c r="J51" s="1245"/>
      <c r="K51" s="1249"/>
      <c r="L51" s="1249"/>
      <c r="M51" s="1249"/>
      <c r="N51" s="1249"/>
      <c r="O51" s="1249"/>
    </row>
    <row r="52" spans="1:17" ht="13.5">
      <c r="B52" s="248"/>
      <c r="C52" s="244"/>
      <c r="D52" s="244"/>
      <c r="E52" s="244"/>
      <c r="F52" s="244"/>
      <c r="G52" s="1241"/>
      <c r="H52" s="1242"/>
      <c r="I52" s="1246"/>
      <c r="J52" s="1246"/>
      <c r="K52" s="1215"/>
      <c r="L52" s="1215"/>
      <c r="M52" s="1215"/>
      <c r="N52" s="1215"/>
      <c r="O52" s="1215"/>
    </row>
    <row r="53" spans="1:17" ht="13.5">
      <c r="A53" s="355"/>
      <c r="B53" s="248"/>
      <c r="C53" s="244"/>
      <c r="D53" s="244"/>
      <c r="E53" s="244"/>
      <c r="F53" s="244"/>
      <c r="G53" s="1241"/>
      <c r="H53" s="1242"/>
      <c r="I53" s="1225" t="s">
        <v>549</v>
      </c>
      <c r="J53" s="1225"/>
      <c r="K53" s="1250"/>
      <c r="L53" s="1250"/>
      <c r="M53" s="1250"/>
      <c r="N53" s="1250"/>
      <c r="O53" s="1250"/>
    </row>
    <row r="54" spans="1:17" ht="13.5">
      <c r="A54" s="355"/>
      <c r="B54" s="248"/>
      <c r="C54" s="244"/>
      <c r="D54" s="244"/>
      <c r="E54" s="244"/>
      <c r="F54" s="244"/>
      <c r="G54" s="1243"/>
      <c r="H54" s="1244"/>
      <c r="I54" s="1225"/>
      <c r="J54" s="1225"/>
      <c r="K54" s="1248"/>
      <c r="L54" s="1248"/>
      <c r="M54" s="1248"/>
      <c r="N54" s="1248"/>
      <c r="O54" s="1248"/>
    </row>
    <row r="55" spans="1:17" ht="13.5">
      <c r="A55" s="355"/>
      <c r="B55" s="248"/>
      <c r="C55" s="244"/>
      <c r="D55" s="244"/>
      <c r="E55" s="244"/>
      <c r="F55" s="244"/>
      <c r="G55" s="1219" t="s">
        <v>543</v>
      </c>
      <c r="H55" s="1220"/>
      <c r="I55" s="1225" t="s">
        <v>542</v>
      </c>
      <c r="J55" s="1225"/>
      <c r="K55" s="1249"/>
      <c r="L55" s="1249"/>
      <c r="M55" s="1249"/>
      <c r="N55" s="1249"/>
      <c r="O55" s="1249"/>
    </row>
    <row r="56" spans="1:17" ht="13.5">
      <c r="A56" s="355"/>
      <c r="B56" s="248"/>
      <c r="C56" s="244"/>
      <c r="D56" s="244"/>
      <c r="E56" s="244"/>
      <c r="F56" s="244"/>
      <c r="G56" s="1221"/>
      <c r="H56" s="1222"/>
      <c r="I56" s="1225"/>
      <c r="J56" s="1225"/>
      <c r="K56" s="1215"/>
      <c r="L56" s="1215"/>
      <c r="M56" s="1215"/>
      <c r="N56" s="1215"/>
      <c r="O56" s="1215"/>
    </row>
    <row r="57" spans="1:17" s="355" customFormat="1" ht="13.5">
      <c r="B57" s="356"/>
      <c r="C57" s="352"/>
      <c r="D57" s="352"/>
      <c r="E57" s="352"/>
      <c r="F57" s="352"/>
      <c r="G57" s="1221"/>
      <c r="H57" s="1222"/>
      <c r="I57" s="1217" t="s">
        <v>548</v>
      </c>
      <c r="J57" s="1217"/>
      <c r="K57" s="1250"/>
      <c r="L57" s="1250"/>
      <c r="M57" s="1250"/>
      <c r="N57" s="1250"/>
      <c r="O57" s="1250"/>
      <c r="P57" s="361"/>
      <c r="Q57" s="356"/>
    </row>
    <row r="58" spans="1:17" s="355" customFormat="1" ht="13.5">
      <c r="A58" s="243"/>
      <c r="B58" s="356"/>
      <c r="C58" s="352"/>
      <c r="D58" s="352"/>
      <c r="E58" s="352"/>
      <c r="F58" s="352"/>
      <c r="G58" s="1223"/>
      <c r="H58" s="1224"/>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547</v>
      </c>
      <c r="C63" s="244"/>
      <c r="D63" s="244"/>
      <c r="E63" s="244"/>
      <c r="F63" s="244"/>
      <c r="G63" s="244"/>
      <c r="H63" s="244"/>
      <c r="I63" s="244"/>
      <c r="J63" s="244"/>
      <c r="K63" s="244"/>
      <c r="L63" s="244"/>
      <c r="M63" s="244"/>
      <c r="N63" s="244"/>
      <c r="O63" s="244"/>
    </row>
    <row r="64" spans="1:17" ht="13.5">
      <c r="B64" s="248"/>
      <c r="C64" s="244"/>
      <c r="D64" s="244"/>
      <c r="E64" s="244"/>
      <c r="F64" s="244"/>
      <c r="G64" s="353" t="s">
        <v>546</v>
      </c>
      <c r="I64" s="352"/>
      <c r="J64" s="352"/>
      <c r="K64" s="352"/>
      <c r="L64" s="244"/>
      <c r="M64" s="244"/>
      <c r="N64" s="244"/>
      <c r="O64" s="244"/>
    </row>
    <row r="65" spans="2:30" ht="13.5">
      <c r="B65" s="248"/>
      <c r="C65" s="244"/>
      <c r="D65" s="244"/>
      <c r="E65" s="244"/>
      <c r="F65" s="244"/>
      <c r="G65" s="1227" t="s">
        <v>553</v>
      </c>
      <c r="H65" s="1228"/>
      <c r="I65" s="1228"/>
      <c r="J65" s="1228"/>
      <c r="K65" s="1228"/>
      <c r="L65" s="1228"/>
      <c r="M65" s="1228"/>
      <c r="N65" s="1228"/>
      <c r="O65" s="1229"/>
    </row>
    <row r="66" spans="2:30" ht="13.5">
      <c r="B66" s="248"/>
      <c r="C66" s="244"/>
      <c r="D66" s="244"/>
      <c r="E66" s="244"/>
      <c r="F66" s="244"/>
      <c r="G66" s="1230"/>
      <c r="H66" s="1231"/>
      <c r="I66" s="1231"/>
      <c r="J66" s="1231"/>
      <c r="K66" s="1231"/>
      <c r="L66" s="1231"/>
      <c r="M66" s="1231"/>
      <c r="N66" s="1231"/>
      <c r="O66" s="1232"/>
    </row>
    <row r="67" spans="2:30" ht="13.5">
      <c r="B67" s="248"/>
      <c r="C67" s="244"/>
      <c r="D67" s="244"/>
      <c r="E67" s="244"/>
      <c r="F67" s="244"/>
      <c r="G67" s="1230"/>
      <c r="H67" s="1231"/>
      <c r="I67" s="1231"/>
      <c r="J67" s="1231"/>
      <c r="K67" s="1231"/>
      <c r="L67" s="1231"/>
      <c r="M67" s="1231"/>
      <c r="N67" s="1231"/>
      <c r="O67" s="1232"/>
    </row>
    <row r="68" spans="2:30" ht="13.5">
      <c r="B68" s="248"/>
      <c r="C68" s="244"/>
      <c r="D68" s="244"/>
      <c r="E68" s="244"/>
      <c r="F68" s="244"/>
      <c r="G68" s="1230"/>
      <c r="H68" s="1231"/>
      <c r="I68" s="1231"/>
      <c r="J68" s="1231"/>
      <c r="K68" s="1231"/>
      <c r="L68" s="1231"/>
      <c r="M68" s="1231"/>
      <c r="N68" s="1231"/>
      <c r="O68" s="1232"/>
    </row>
    <row r="69" spans="2:30" ht="13.5">
      <c r="B69" s="248"/>
      <c r="C69" s="244"/>
      <c r="D69" s="244"/>
      <c r="E69" s="244"/>
      <c r="F69" s="244"/>
      <c r="G69" s="1233"/>
      <c r="H69" s="1234"/>
      <c r="I69" s="1234"/>
      <c r="J69" s="1234"/>
      <c r="K69" s="1234"/>
      <c r="L69" s="1234"/>
      <c r="M69" s="1234"/>
      <c r="N69" s="1234"/>
      <c r="O69" s="1235"/>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545</v>
      </c>
      <c r="I71" s="349"/>
      <c r="J71" s="348"/>
      <c r="K71" s="348"/>
      <c r="L71" s="347"/>
      <c r="M71" s="348"/>
      <c r="N71" s="347"/>
      <c r="O71" s="346"/>
    </row>
    <row r="72" spans="2:30" ht="13.5">
      <c r="B72" s="248"/>
      <c r="C72" s="244"/>
      <c r="D72" s="244"/>
      <c r="E72" s="244"/>
      <c r="F72" s="244"/>
      <c r="G72" s="1236"/>
      <c r="H72" s="1237"/>
      <c r="I72" s="1237"/>
      <c r="J72" s="1238"/>
      <c r="K72" s="345" t="s">
        <v>518</v>
      </c>
      <c r="L72" s="345" t="s">
        <v>519</v>
      </c>
      <c r="M72" s="345" t="s">
        <v>520</v>
      </c>
      <c r="N72" s="345" t="s">
        <v>521</v>
      </c>
      <c r="O72" s="345" t="s">
        <v>522</v>
      </c>
    </row>
    <row r="73" spans="2:30" ht="13.5">
      <c r="B73" s="248"/>
      <c r="C73" s="244"/>
      <c r="D73" s="244"/>
      <c r="E73" s="244"/>
      <c r="F73" s="244"/>
      <c r="G73" s="1239" t="s">
        <v>544</v>
      </c>
      <c r="H73" s="1240"/>
      <c r="I73" s="1245" t="s">
        <v>542</v>
      </c>
      <c r="J73" s="1245"/>
      <c r="K73" s="1226"/>
      <c r="L73" s="1226"/>
      <c r="M73" s="1215"/>
      <c r="N73" s="1215"/>
      <c r="O73" s="1215"/>
      <c r="S73" s="243">
        <v>9.9</v>
      </c>
    </row>
    <row r="74" spans="2:30" ht="13.5">
      <c r="B74" s="248"/>
      <c r="C74" s="244"/>
      <c r="D74" s="244"/>
      <c r="E74" s="244"/>
      <c r="F74" s="244"/>
      <c r="G74" s="1241"/>
      <c r="H74" s="1242"/>
      <c r="I74" s="1246"/>
      <c r="J74" s="1246"/>
      <c r="K74" s="1226"/>
      <c r="L74" s="1226"/>
      <c r="M74" s="1215"/>
      <c r="N74" s="1215"/>
      <c r="O74" s="1215"/>
    </row>
    <row r="75" spans="2:30" ht="13.5">
      <c r="B75" s="248"/>
      <c r="C75" s="244"/>
      <c r="D75" s="244"/>
      <c r="E75" s="244"/>
      <c r="F75" s="244"/>
      <c r="G75" s="1241"/>
      <c r="H75" s="1242"/>
      <c r="I75" s="1225" t="s">
        <v>541</v>
      </c>
      <c r="J75" s="1225"/>
      <c r="K75" s="1247">
        <v>9</v>
      </c>
      <c r="L75" s="1247">
        <v>8.3000000000000007</v>
      </c>
      <c r="M75" s="1247">
        <v>7.9</v>
      </c>
      <c r="N75" s="1247">
        <v>7.4</v>
      </c>
      <c r="O75" s="1247">
        <v>6.4</v>
      </c>
      <c r="U75" s="243">
        <v>81.2</v>
      </c>
      <c r="W75" s="243">
        <v>87.2</v>
      </c>
      <c r="Y75" s="243">
        <v>99.8</v>
      </c>
      <c r="AA75" s="243">
        <v>109.5</v>
      </c>
      <c r="AC75" s="243">
        <v>115.2</v>
      </c>
    </row>
    <row r="76" spans="2:30" ht="13.5">
      <c r="B76" s="248"/>
      <c r="C76" s="244"/>
      <c r="D76" s="244"/>
      <c r="E76" s="244"/>
      <c r="F76" s="244"/>
      <c r="G76" s="1243"/>
      <c r="H76" s="1244"/>
      <c r="I76" s="1225"/>
      <c r="J76" s="1225"/>
      <c r="K76" s="1248"/>
      <c r="L76" s="1248"/>
      <c r="M76" s="1248"/>
      <c r="N76" s="1248"/>
      <c r="O76" s="1248"/>
    </row>
    <row r="77" spans="2:30" ht="13.5">
      <c r="B77" s="248"/>
      <c r="C77" s="244"/>
      <c r="D77" s="244"/>
      <c r="E77" s="244"/>
      <c r="F77" s="244"/>
      <c r="G77" s="1219" t="s">
        <v>543</v>
      </c>
      <c r="H77" s="1220"/>
      <c r="I77" s="1225" t="s">
        <v>542</v>
      </c>
      <c r="J77" s="1225"/>
      <c r="K77" s="1226">
        <v>40.200000000000003</v>
      </c>
      <c r="L77" s="1226">
        <v>30.7</v>
      </c>
      <c r="M77" s="1215">
        <v>22.3</v>
      </c>
      <c r="N77" s="1215">
        <v>20.3</v>
      </c>
      <c r="O77" s="1215">
        <v>13</v>
      </c>
      <c r="R77" s="243">
        <v>12.3</v>
      </c>
      <c r="T77" s="243">
        <v>11.1</v>
      </c>
    </row>
    <row r="78" spans="2:30"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541</v>
      </c>
      <c r="J79" s="1217"/>
      <c r="K79" s="1218">
        <v>10.1</v>
      </c>
      <c r="L79" s="1218">
        <v>9.1999999999999993</v>
      </c>
      <c r="M79" s="1218">
        <v>8.5</v>
      </c>
      <c r="N79" s="1218">
        <v>7.7</v>
      </c>
      <c r="O79" s="1218">
        <v>6.8</v>
      </c>
      <c r="V79" s="243">
        <v>53.5</v>
      </c>
      <c r="X79" s="243">
        <v>48.2</v>
      </c>
      <c r="Z79" s="243">
        <v>34.200000000000003</v>
      </c>
      <c r="AB79" s="243">
        <v>30.3</v>
      </c>
      <c r="AD79" s="243">
        <v>28.9</v>
      </c>
    </row>
    <row r="80" spans="2:30" ht="13.5">
      <c r="B80" s="248"/>
      <c r="C80" s="244"/>
      <c r="D80" s="244"/>
      <c r="E80" s="244"/>
      <c r="F80" s="244"/>
      <c r="G80" s="1223"/>
      <c r="H80" s="1224"/>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24905</v>
      </c>
      <c r="E3" s="116"/>
      <c r="F3" s="117">
        <v>42839</v>
      </c>
      <c r="G3" s="118"/>
      <c r="H3" s="119"/>
    </row>
    <row r="4" spans="1:8">
      <c r="A4" s="120"/>
      <c r="B4" s="121"/>
      <c r="C4" s="122"/>
      <c r="D4" s="123">
        <v>15066</v>
      </c>
      <c r="E4" s="124"/>
      <c r="F4" s="125">
        <v>22027</v>
      </c>
      <c r="G4" s="126"/>
      <c r="H4" s="127"/>
    </row>
    <row r="5" spans="1:8">
      <c r="A5" s="108" t="s">
        <v>512</v>
      </c>
      <c r="B5" s="113"/>
      <c r="C5" s="114"/>
      <c r="D5" s="115">
        <v>25261</v>
      </c>
      <c r="E5" s="116"/>
      <c r="F5" s="117">
        <v>46819</v>
      </c>
      <c r="G5" s="118"/>
      <c r="H5" s="119"/>
    </row>
    <row r="6" spans="1:8">
      <c r="A6" s="120"/>
      <c r="B6" s="121"/>
      <c r="C6" s="122"/>
      <c r="D6" s="123">
        <v>9792</v>
      </c>
      <c r="E6" s="124"/>
      <c r="F6" s="125">
        <v>24121</v>
      </c>
      <c r="G6" s="126"/>
      <c r="H6" s="127"/>
    </row>
    <row r="7" spans="1:8">
      <c r="A7" s="108" t="s">
        <v>513</v>
      </c>
      <c r="B7" s="113"/>
      <c r="C7" s="114"/>
      <c r="D7" s="115">
        <v>29887</v>
      </c>
      <c r="E7" s="116"/>
      <c r="F7" s="117">
        <v>53270</v>
      </c>
      <c r="G7" s="118"/>
      <c r="H7" s="119"/>
    </row>
    <row r="8" spans="1:8">
      <c r="A8" s="120"/>
      <c r="B8" s="121"/>
      <c r="C8" s="122"/>
      <c r="D8" s="123">
        <v>18782</v>
      </c>
      <c r="E8" s="124"/>
      <c r="F8" s="125">
        <v>24316</v>
      </c>
      <c r="G8" s="126"/>
      <c r="H8" s="127"/>
    </row>
    <row r="9" spans="1:8">
      <c r="A9" s="108" t="s">
        <v>514</v>
      </c>
      <c r="B9" s="113"/>
      <c r="C9" s="114"/>
      <c r="D9" s="115">
        <v>55200</v>
      </c>
      <c r="E9" s="116"/>
      <c r="F9" s="117">
        <v>53292</v>
      </c>
      <c r="G9" s="118"/>
      <c r="H9" s="119"/>
    </row>
    <row r="10" spans="1:8">
      <c r="A10" s="120"/>
      <c r="B10" s="121"/>
      <c r="C10" s="122"/>
      <c r="D10" s="123">
        <v>44182</v>
      </c>
      <c r="E10" s="124"/>
      <c r="F10" s="125">
        <v>28900</v>
      </c>
      <c r="G10" s="126"/>
      <c r="H10" s="127"/>
    </row>
    <row r="11" spans="1:8">
      <c r="A11" s="108" t="s">
        <v>515</v>
      </c>
      <c r="B11" s="113"/>
      <c r="C11" s="114"/>
      <c r="D11" s="115">
        <v>21622</v>
      </c>
      <c r="E11" s="116"/>
      <c r="F11" s="117">
        <v>49919</v>
      </c>
      <c r="G11" s="118"/>
      <c r="H11" s="119"/>
    </row>
    <row r="12" spans="1:8">
      <c r="A12" s="120"/>
      <c r="B12" s="121"/>
      <c r="C12" s="128"/>
      <c r="D12" s="123">
        <v>14160</v>
      </c>
      <c r="E12" s="124"/>
      <c r="F12" s="125">
        <v>26398</v>
      </c>
      <c r="G12" s="126"/>
      <c r="H12" s="127"/>
    </row>
    <row r="13" spans="1:8">
      <c r="A13" s="108"/>
      <c r="B13" s="113"/>
      <c r="C13" s="129"/>
      <c r="D13" s="130">
        <v>31375</v>
      </c>
      <c r="E13" s="131"/>
      <c r="F13" s="132">
        <v>49228</v>
      </c>
      <c r="G13" s="133"/>
      <c r="H13" s="119"/>
    </row>
    <row r="14" spans="1:8">
      <c r="A14" s="120"/>
      <c r="B14" s="121"/>
      <c r="C14" s="122"/>
      <c r="D14" s="123">
        <v>20396</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6.16</v>
      </c>
      <c r="C19" s="134">
        <f>ROUND(VALUE(SUBSTITUTE(実質収支比率等に係る経年分析!G$48,"▲","-")),2)</f>
        <v>6.56</v>
      </c>
      <c r="D19" s="134">
        <f>ROUND(VALUE(SUBSTITUTE(実質収支比率等に係る経年分析!H$48,"▲","-")),2)</f>
        <v>6.26</v>
      </c>
      <c r="E19" s="134">
        <f>ROUND(VALUE(SUBSTITUTE(実質収支比率等に係る経年分析!I$48,"▲","-")),2)</f>
        <v>7.91</v>
      </c>
      <c r="F19" s="134">
        <f>ROUND(VALUE(SUBSTITUTE(実質収支比率等に係る経年分析!J$48,"▲","-")),2)</f>
        <v>7.31</v>
      </c>
    </row>
    <row r="20" spans="1:11">
      <c r="A20" s="134" t="s">
        <v>43</v>
      </c>
      <c r="B20" s="134">
        <f>ROUND(VALUE(SUBSTITUTE(実質収支比率等に係る経年分析!F$47,"▲","-")),2)</f>
        <v>36.28</v>
      </c>
      <c r="C20" s="134">
        <f>ROUND(VALUE(SUBSTITUTE(実質収支比率等に係る経年分析!G$47,"▲","-")),2)</f>
        <v>40.03</v>
      </c>
      <c r="D20" s="134">
        <f>ROUND(VALUE(SUBSTITUTE(実質収支比率等に係る経年分析!H$47,"▲","-")),2)</f>
        <v>42.99</v>
      </c>
      <c r="E20" s="134">
        <f>ROUND(VALUE(SUBSTITUTE(実質収支比率等に係る経年分析!I$47,"▲","-")),2)</f>
        <v>44.33</v>
      </c>
      <c r="F20" s="134">
        <f>ROUND(VALUE(SUBSTITUTE(実質収支比率等に係る経年分析!J$47,"▲","-")),2)</f>
        <v>48.03</v>
      </c>
    </row>
    <row r="21" spans="1:11">
      <c r="A21" s="134" t="s">
        <v>44</v>
      </c>
      <c r="B21" s="134">
        <f>IF(ISNUMBER(VALUE(SUBSTITUTE(実質収支比率等に係る経年分析!F$49,"▲","-"))),ROUND(VALUE(SUBSTITUTE(実質収支比率等に係る経年分析!F$49,"▲","-")),2),NA())</f>
        <v>5.47</v>
      </c>
      <c r="C21" s="134">
        <f>IF(ISNUMBER(VALUE(SUBSTITUTE(実質収支比率等に係る経年分析!G$49,"▲","-"))),ROUND(VALUE(SUBSTITUTE(実質収支比率等に係る経年分析!G$49,"▲","-")),2),NA())</f>
        <v>3.47</v>
      </c>
      <c r="D21" s="134">
        <f>IF(ISNUMBER(VALUE(SUBSTITUTE(実質収支比率等に係る経年分析!H$49,"▲","-"))),ROUND(VALUE(SUBSTITUTE(実質収支比率等に係る経年分析!H$49,"▲","-")),2),NA())</f>
        <v>3.03</v>
      </c>
      <c r="E21" s="134">
        <f>IF(ISNUMBER(VALUE(SUBSTITUTE(実質収支比率等に係る経年分析!I$49,"▲","-"))),ROUND(VALUE(SUBSTITUTE(実質収支比率等に係る経年分析!I$49,"▲","-")),2),NA())</f>
        <v>2.74</v>
      </c>
      <c r="F21" s="134">
        <f>IF(ISNUMBER(VALUE(SUBSTITUTE(実質収支比率等に係る経年分析!J$49,"▲","-"))),ROUND(VALUE(SUBSTITUTE(実質収支比率等に係る経年分析!J$49,"▲","-")),2),NA())</f>
        <v>3.4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石井町給与集中管理特別会計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石井町住宅新築資金等貸付事業特別会計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石井町後期高齢者医療特別会計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石井町介護保険特別会計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1.1100000000000001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1.25</v>
      </c>
    </row>
    <row r="34" spans="1:16">
      <c r="A34" s="135" t="str">
        <f>IF(連結実質赤字比率に係る赤字・黒字の構成分析!C$36="",NA(),連結実質赤字比率に係る赤字・黒字の構成分析!C$36)</f>
        <v>石井町水道事業会計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v>
      </c>
    </row>
    <row r="35" spans="1:16">
      <c r="A35" s="135" t="str">
        <f>IF(連結実質赤字比率に係る赤字・黒字の構成分析!C$35="",NA(),連結実質赤字比率に係る赤字・黒字の構成分析!C$35)</f>
        <v>石井町国民健康保険特別会計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676</v>
      </c>
      <c r="E42" s="136"/>
      <c r="F42" s="136"/>
      <c r="G42" s="136">
        <f>'実質公債費比率（分子）の構造'!L$52</f>
        <v>660</v>
      </c>
      <c r="H42" s="136"/>
      <c r="I42" s="136"/>
      <c r="J42" s="136">
        <f>'実質公債費比率（分子）の構造'!M$52</f>
        <v>639</v>
      </c>
      <c r="K42" s="136"/>
      <c r="L42" s="136"/>
      <c r="M42" s="136">
        <f>'実質公債費比率（分子）の構造'!N$52</f>
        <v>665</v>
      </c>
      <c r="N42" s="136"/>
      <c r="O42" s="136"/>
      <c r="P42" s="136">
        <f>'実質公債費比率（分子）の構造'!O$52</f>
        <v>570</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5</v>
      </c>
      <c r="C46" s="136"/>
      <c r="D46" s="136"/>
      <c r="E46" s="136">
        <f>'実質公債費比率（分子）の構造'!L$48</f>
        <v>4</v>
      </c>
      <c r="F46" s="136"/>
      <c r="G46" s="136"/>
      <c r="H46" s="136">
        <f>'実質公債費比率（分子）の構造'!M$48</f>
        <v>5</v>
      </c>
      <c r="I46" s="136"/>
      <c r="J46" s="136"/>
      <c r="K46" s="136">
        <f>'実質公債費比率（分子）の構造'!N$48</f>
        <v>4</v>
      </c>
      <c r="L46" s="136"/>
      <c r="M46" s="136"/>
      <c r="N46" s="136">
        <f>'実質公債費比率（分子）の構造'!O$48</f>
        <v>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1109</v>
      </c>
      <c r="C49" s="136"/>
      <c r="D49" s="136"/>
      <c r="E49" s="136">
        <f>'実質公債費比率（分子）の構造'!L$45</f>
        <v>1050</v>
      </c>
      <c r="F49" s="136"/>
      <c r="G49" s="136"/>
      <c r="H49" s="136">
        <f>'実質公債費比率（分子）の構造'!M$45</f>
        <v>1019</v>
      </c>
      <c r="I49" s="136"/>
      <c r="J49" s="136"/>
      <c r="K49" s="136">
        <f>'実質公債費比率（分子）の構造'!N$45</f>
        <v>1012</v>
      </c>
      <c r="L49" s="136"/>
      <c r="M49" s="136"/>
      <c r="N49" s="136">
        <f>'実質公債費比率（分子）の構造'!O$45</f>
        <v>818</v>
      </c>
      <c r="O49" s="136"/>
      <c r="P49" s="136"/>
    </row>
    <row r="50" spans="1:16">
      <c r="A50" s="136" t="s">
        <v>58</v>
      </c>
      <c r="B50" s="136" t="e">
        <f>NA()</f>
        <v>#N/A</v>
      </c>
      <c r="C50" s="136">
        <f>IF(ISNUMBER('実質公債費比率（分子）の構造'!K$53),'実質公債費比率（分子）の構造'!K$53,NA())</f>
        <v>440</v>
      </c>
      <c r="D50" s="136" t="e">
        <f>NA()</f>
        <v>#N/A</v>
      </c>
      <c r="E50" s="136" t="e">
        <f>NA()</f>
        <v>#N/A</v>
      </c>
      <c r="F50" s="136">
        <f>IF(ISNUMBER('実質公債費比率（分子）の構造'!L$53),'実質公債費比率（分子）の構造'!L$53,NA())</f>
        <v>394</v>
      </c>
      <c r="G50" s="136" t="e">
        <f>NA()</f>
        <v>#N/A</v>
      </c>
      <c r="H50" s="136" t="e">
        <f>NA()</f>
        <v>#N/A</v>
      </c>
      <c r="I50" s="136">
        <f>IF(ISNUMBER('実質公債費比率（分子）の構造'!M$53),'実質公債費比率（分子）の構造'!M$53,NA())</f>
        <v>385</v>
      </c>
      <c r="J50" s="136" t="e">
        <f>NA()</f>
        <v>#N/A</v>
      </c>
      <c r="K50" s="136" t="e">
        <f>NA()</f>
        <v>#N/A</v>
      </c>
      <c r="L50" s="136">
        <f>IF(ISNUMBER('実質公債費比率（分子）の構造'!N$53),'実質公債費比率（分子）の構造'!N$53,NA())</f>
        <v>351</v>
      </c>
      <c r="M50" s="136" t="e">
        <f>NA()</f>
        <v>#N/A</v>
      </c>
      <c r="N50" s="136" t="e">
        <f>NA()</f>
        <v>#N/A</v>
      </c>
      <c r="O50" s="136">
        <f>IF(ISNUMBER('実質公債費比率（分子）の構造'!O$53),'実質公債費比率（分子）の構造'!O$53,NA())</f>
        <v>252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5874</v>
      </c>
      <c r="E56" s="135"/>
      <c r="F56" s="135"/>
      <c r="G56" s="135">
        <f>'将来負担比率（分子）の構造'!J$51</f>
        <v>5738</v>
      </c>
      <c r="H56" s="135"/>
      <c r="I56" s="135"/>
      <c r="J56" s="135">
        <f>'将来負担比率（分子）の構造'!K$51</f>
        <v>5628</v>
      </c>
      <c r="K56" s="135"/>
      <c r="L56" s="135"/>
      <c r="M56" s="135">
        <f>'将来負担比率（分子）の構造'!L$51</f>
        <v>5467</v>
      </c>
      <c r="N56" s="135"/>
      <c r="O56" s="135"/>
      <c r="P56" s="135">
        <f>'将来負担比率（分子）の構造'!M$51</f>
        <v>5449</v>
      </c>
    </row>
    <row r="57" spans="1:16">
      <c r="A57" s="135" t="s">
        <v>35</v>
      </c>
      <c r="B57" s="135"/>
      <c r="C57" s="135"/>
      <c r="D57" s="135">
        <f>'将来負担比率（分子）の構造'!I$50</f>
        <v>20</v>
      </c>
      <c r="E57" s="135"/>
      <c r="F57" s="135"/>
      <c r="G57" s="135">
        <f>'将来負担比率（分子）の構造'!J$50</f>
        <v>13</v>
      </c>
      <c r="H57" s="135"/>
      <c r="I57" s="135"/>
      <c r="J57" s="135">
        <f>'将来負担比率（分子）の構造'!K$50</f>
        <v>18</v>
      </c>
      <c r="K57" s="135"/>
      <c r="L57" s="135"/>
      <c r="M57" s="135">
        <f>'将来負担比率（分子）の構造'!L$50</f>
        <v>24</v>
      </c>
      <c r="N57" s="135"/>
      <c r="O57" s="135"/>
      <c r="P57" s="135">
        <f>'将来負担比率（分子）の構造'!M$50</f>
        <v>34</v>
      </c>
    </row>
    <row r="58" spans="1:16">
      <c r="A58" s="135" t="s">
        <v>34</v>
      </c>
      <c r="B58" s="135"/>
      <c r="C58" s="135"/>
      <c r="D58" s="135">
        <f>'将来負担比率（分子）の構造'!I$49</f>
        <v>4970</v>
      </c>
      <c r="E58" s="135"/>
      <c r="F58" s="135"/>
      <c r="G58" s="135">
        <f>'将来負担比率（分子）の構造'!J$49</f>
        <v>5221</v>
      </c>
      <c r="H58" s="135"/>
      <c r="I58" s="135"/>
      <c r="J58" s="135">
        <f>'将来負担比率（分子）の構造'!K$49</f>
        <v>5599</v>
      </c>
      <c r="K58" s="135"/>
      <c r="L58" s="135"/>
      <c r="M58" s="135">
        <f>'将来負担比率（分子）の構造'!L$49</f>
        <v>5353</v>
      </c>
      <c r="N58" s="135"/>
      <c r="O58" s="135"/>
      <c r="P58" s="135">
        <f>'将来負担比率（分子）の構造'!M$49</f>
        <v>5846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1591</v>
      </c>
      <c r="C62" s="135"/>
      <c r="D62" s="135"/>
      <c r="E62" s="135">
        <f>'将来負担比率（分子）の構造'!J$45</f>
        <v>1579</v>
      </c>
      <c r="F62" s="135"/>
      <c r="G62" s="135"/>
      <c r="H62" s="135">
        <f>'将来負担比率（分子）の構造'!K$45</f>
        <v>1548</v>
      </c>
      <c r="I62" s="135"/>
      <c r="J62" s="135"/>
      <c r="K62" s="135">
        <f>'将来負担比率（分子）の構造'!L$45</f>
        <v>1646</v>
      </c>
      <c r="L62" s="135"/>
      <c r="M62" s="135"/>
      <c r="N62" s="135">
        <f>'将来負担比率（分子）の構造'!M$45</f>
        <v>1543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29</v>
      </c>
      <c r="C64" s="135"/>
      <c r="D64" s="135"/>
      <c r="E64" s="135">
        <f>'将来負担比率（分子）の構造'!J$43</f>
        <v>31</v>
      </c>
      <c r="F64" s="135"/>
      <c r="G64" s="135"/>
      <c r="H64" s="135">
        <f>'将来負担比率（分子）の構造'!K$43</f>
        <v>37</v>
      </c>
      <c r="I64" s="135"/>
      <c r="J64" s="135"/>
      <c r="K64" s="135">
        <f>'将来負担比率（分子）の構造'!L$43</f>
        <v>34</v>
      </c>
      <c r="L64" s="135"/>
      <c r="M64" s="135"/>
      <c r="N64" s="135">
        <f>'将来負担比率（分子）の構造'!M$43</f>
        <v>29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6662</v>
      </c>
      <c r="C66" s="135"/>
      <c r="D66" s="135"/>
      <c r="E66" s="135">
        <f>'将来負担比率（分子）の構造'!J$41</f>
        <v>6328</v>
      </c>
      <c r="F66" s="135"/>
      <c r="G66" s="135"/>
      <c r="H66" s="135">
        <f>'将来負担比率（分子）の構造'!K$41</f>
        <v>6015</v>
      </c>
      <c r="I66" s="135"/>
      <c r="J66" s="135"/>
      <c r="K66" s="135">
        <f>'将来負担比率（分子）の構造'!L$41</f>
        <v>5985</v>
      </c>
      <c r="L66" s="135"/>
      <c r="M66" s="135"/>
      <c r="N66" s="135">
        <f>'将来負担比率（分子）の構造'!M$41</f>
        <v>5705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2528240</v>
      </c>
      <c r="S5" s="613"/>
      <c r="T5" s="613"/>
      <c r="U5" s="613"/>
      <c r="V5" s="613"/>
      <c r="W5" s="613"/>
      <c r="X5" s="613"/>
      <c r="Y5" s="614"/>
      <c r="Z5" s="615">
        <v>27.9</v>
      </c>
      <c r="AA5" s="615"/>
      <c r="AB5" s="615"/>
      <c r="AC5" s="615"/>
      <c r="AD5" s="616">
        <v>2528240</v>
      </c>
      <c r="AE5" s="616"/>
      <c r="AF5" s="616"/>
      <c r="AG5" s="616"/>
      <c r="AH5" s="616"/>
      <c r="AI5" s="616"/>
      <c r="AJ5" s="616"/>
      <c r="AK5" s="616"/>
      <c r="AL5" s="617">
        <v>45.8</v>
      </c>
      <c r="AM5" s="618"/>
      <c r="AN5" s="618"/>
      <c r="AO5" s="619"/>
      <c r="AP5" s="609" t="s">
        <v>205</v>
      </c>
      <c r="AQ5" s="610"/>
      <c r="AR5" s="610"/>
      <c r="AS5" s="610"/>
      <c r="AT5" s="610"/>
      <c r="AU5" s="610"/>
      <c r="AV5" s="610"/>
      <c r="AW5" s="610"/>
      <c r="AX5" s="610"/>
      <c r="AY5" s="610"/>
      <c r="AZ5" s="610"/>
      <c r="BA5" s="610"/>
      <c r="BB5" s="610"/>
      <c r="BC5" s="610"/>
      <c r="BD5" s="610"/>
      <c r="BE5" s="610"/>
      <c r="BF5" s="611"/>
      <c r="BG5" s="623">
        <v>2528240</v>
      </c>
      <c r="BH5" s="624"/>
      <c r="BI5" s="624"/>
      <c r="BJ5" s="624"/>
      <c r="BK5" s="624"/>
      <c r="BL5" s="624"/>
      <c r="BM5" s="624"/>
      <c r="BN5" s="625"/>
      <c r="BO5" s="626">
        <v>100</v>
      </c>
      <c r="BP5" s="626"/>
      <c r="BQ5" s="626"/>
      <c r="BR5" s="626"/>
      <c r="BS5" s="627">
        <v>10635</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88654</v>
      </c>
      <c r="S6" s="624"/>
      <c r="T6" s="624"/>
      <c r="U6" s="624"/>
      <c r="V6" s="624"/>
      <c r="W6" s="624"/>
      <c r="X6" s="624"/>
      <c r="Y6" s="625"/>
      <c r="Z6" s="626">
        <v>1</v>
      </c>
      <c r="AA6" s="626"/>
      <c r="AB6" s="626"/>
      <c r="AC6" s="626"/>
      <c r="AD6" s="627">
        <v>88654</v>
      </c>
      <c r="AE6" s="627"/>
      <c r="AF6" s="627"/>
      <c r="AG6" s="627"/>
      <c r="AH6" s="627"/>
      <c r="AI6" s="627"/>
      <c r="AJ6" s="627"/>
      <c r="AK6" s="627"/>
      <c r="AL6" s="628">
        <v>1.6</v>
      </c>
      <c r="AM6" s="629"/>
      <c r="AN6" s="629"/>
      <c r="AO6" s="630"/>
      <c r="AP6" s="620" t="s">
        <v>210</v>
      </c>
      <c r="AQ6" s="621"/>
      <c r="AR6" s="621"/>
      <c r="AS6" s="621"/>
      <c r="AT6" s="621"/>
      <c r="AU6" s="621"/>
      <c r="AV6" s="621"/>
      <c r="AW6" s="621"/>
      <c r="AX6" s="621"/>
      <c r="AY6" s="621"/>
      <c r="AZ6" s="621"/>
      <c r="BA6" s="621"/>
      <c r="BB6" s="621"/>
      <c r="BC6" s="621"/>
      <c r="BD6" s="621"/>
      <c r="BE6" s="621"/>
      <c r="BF6" s="622"/>
      <c r="BG6" s="623">
        <v>2528240</v>
      </c>
      <c r="BH6" s="624"/>
      <c r="BI6" s="624"/>
      <c r="BJ6" s="624"/>
      <c r="BK6" s="624"/>
      <c r="BL6" s="624"/>
      <c r="BM6" s="624"/>
      <c r="BN6" s="625"/>
      <c r="BO6" s="626">
        <v>100</v>
      </c>
      <c r="BP6" s="626"/>
      <c r="BQ6" s="626"/>
      <c r="BR6" s="626"/>
      <c r="BS6" s="627">
        <v>10635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78505</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78505</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6819</v>
      </c>
      <c r="S7" s="624"/>
      <c r="T7" s="624"/>
      <c r="U7" s="624"/>
      <c r="V7" s="624"/>
      <c r="W7" s="624"/>
      <c r="X7" s="624"/>
      <c r="Y7" s="625"/>
      <c r="Z7" s="626">
        <v>0.1</v>
      </c>
      <c r="AA7" s="626"/>
      <c r="AB7" s="626"/>
      <c r="AC7" s="626"/>
      <c r="AD7" s="627">
        <v>6819</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1162463</v>
      </c>
      <c r="BH7" s="624"/>
      <c r="BI7" s="624"/>
      <c r="BJ7" s="624"/>
      <c r="BK7" s="624"/>
      <c r="BL7" s="624"/>
      <c r="BM7" s="624"/>
      <c r="BN7" s="625"/>
      <c r="BO7" s="626">
        <v>46</v>
      </c>
      <c r="BP7" s="626"/>
      <c r="BQ7" s="626"/>
      <c r="BR7" s="626"/>
      <c r="BS7" s="627">
        <v>10635</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1298043</v>
      </c>
      <c r="CS7" s="624"/>
      <c r="CT7" s="624"/>
      <c r="CU7" s="624"/>
      <c r="CV7" s="624"/>
      <c r="CW7" s="624"/>
      <c r="CX7" s="624"/>
      <c r="CY7" s="625"/>
      <c r="CZ7" s="626">
        <v>15.3</v>
      </c>
      <c r="DA7" s="626"/>
      <c r="DB7" s="626"/>
      <c r="DC7" s="626"/>
      <c r="DD7" s="632">
        <v>81923</v>
      </c>
      <c r="DE7" s="624"/>
      <c r="DF7" s="624"/>
      <c r="DG7" s="624"/>
      <c r="DH7" s="624"/>
      <c r="DI7" s="624"/>
      <c r="DJ7" s="624"/>
      <c r="DK7" s="624"/>
      <c r="DL7" s="624"/>
      <c r="DM7" s="624"/>
      <c r="DN7" s="624"/>
      <c r="DO7" s="624"/>
      <c r="DP7" s="625"/>
      <c r="DQ7" s="632">
        <v>1146335</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29634</v>
      </c>
      <c r="S8" s="624"/>
      <c r="T8" s="624"/>
      <c r="U8" s="624"/>
      <c r="V8" s="624"/>
      <c r="W8" s="624"/>
      <c r="X8" s="624"/>
      <c r="Y8" s="625"/>
      <c r="Z8" s="626">
        <v>0.3</v>
      </c>
      <c r="AA8" s="626"/>
      <c r="AB8" s="626"/>
      <c r="AC8" s="626"/>
      <c r="AD8" s="627">
        <v>29634</v>
      </c>
      <c r="AE8" s="627"/>
      <c r="AF8" s="627"/>
      <c r="AG8" s="627"/>
      <c r="AH8" s="627"/>
      <c r="AI8" s="627"/>
      <c r="AJ8" s="627"/>
      <c r="AK8" s="627"/>
      <c r="AL8" s="628">
        <v>0.5</v>
      </c>
      <c r="AM8" s="629"/>
      <c r="AN8" s="629"/>
      <c r="AO8" s="630"/>
      <c r="AP8" s="620" t="s">
        <v>217</v>
      </c>
      <c r="AQ8" s="621"/>
      <c r="AR8" s="621"/>
      <c r="AS8" s="621"/>
      <c r="AT8" s="621"/>
      <c r="AU8" s="621"/>
      <c r="AV8" s="621"/>
      <c r="AW8" s="621"/>
      <c r="AX8" s="621"/>
      <c r="AY8" s="621"/>
      <c r="AZ8" s="621"/>
      <c r="BA8" s="621"/>
      <c r="BB8" s="621"/>
      <c r="BC8" s="621"/>
      <c r="BD8" s="621"/>
      <c r="BE8" s="621"/>
      <c r="BF8" s="622"/>
      <c r="BG8" s="623">
        <v>41946</v>
      </c>
      <c r="BH8" s="624"/>
      <c r="BI8" s="624"/>
      <c r="BJ8" s="624"/>
      <c r="BK8" s="624"/>
      <c r="BL8" s="624"/>
      <c r="BM8" s="624"/>
      <c r="BN8" s="625"/>
      <c r="BO8" s="626">
        <v>1.7</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3258556</v>
      </c>
      <c r="CS8" s="624"/>
      <c r="CT8" s="624"/>
      <c r="CU8" s="624"/>
      <c r="CV8" s="624"/>
      <c r="CW8" s="624"/>
      <c r="CX8" s="624"/>
      <c r="CY8" s="625"/>
      <c r="CZ8" s="626">
        <v>38.4</v>
      </c>
      <c r="DA8" s="626"/>
      <c r="DB8" s="626"/>
      <c r="DC8" s="626"/>
      <c r="DD8" s="632">
        <v>48328</v>
      </c>
      <c r="DE8" s="624"/>
      <c r="DF8" s="624"/>
      <c r="DG8" s="624"/>
      <c r="DH8" s="624"/>
      <c r="DI8" s="624"/>
      <c r="DJ8" s="624"/>
      <c r="DK8" s="624"/>
      <c r="DL8" s="624"/>
      <c r="DM8" s="624"/>
      <c r="DN8" s="624"/>
      <c r="DO8" s="624"/>
      <c r="DP8" s="625"/>
      <c r="DQ8" s="632">
        <v>1756651</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28817</v>
      </c>
      <c r="S9" s="624"/>
      <c r="T9" s="624"/>
      <c r="U9" s="624"/>
      <c r="V9" s="624"/>
      <c r="W9" s="624"/>
      <c r="X9" s="624"/>
      <c r="Y9" s="625"/>
      <c r="Z9" s="626">
        <v>0.3</v>
      </c>
      <c r="AA9" s="626"/>
      <c r="AB9" s="626"/>
      <c r="AC9" s="626"/>
      <c r="AD9" s="627">
        <v>28817</v>
      </c>
      <c r="AE9" s="627"/>
      <c r="AF9" s="627"/>
      <c r="AG9" s="627"/>
      <c r="AH9" s="627"/>
      <c r="AI9" s="627"/>
      <c r="AJ9" s="627"/>
      <c r="AK9" s="627"/>
      <c r="AL9" s="628">
        <v>0.5</v>
      </c>
      <c r="AM9" s="629"/>
      <c r="AN9" s="629"/>
      <c r="AO9" s="630"/>
      <c r="AP9" s="620" t="s">
        <v>220</v>
      </c>
      <c r="AQ9" s="621"/>
      <c r="AR9" s="621"/>
      <c r="AS9" s="621"/>
      <c r="AT9" s="621"/>
      <c r="AU9" s="621"/>
      <c r="AV9" s="621"/>
      <c r="AW9" s="621"/>
      <c r="AX9" s="621"/>
      <c r="AY9" s="621"/>
      <c r="AZ9" s="621"/>
      <c r="BA9" s="621"/>
      <c r="BB9" s="621"/>
      <c r="BC9" s="621"/>
      <c r="BD9" s="621"/>
      <c r="BE9" s="621"/>
      <c r="BF9" s="622"/>
      <c r="BG9" s="623">
        <v>997072</v>
      </c>
      <c r="BH9" s="624"/>
      <c r="BI9" s="624"/>
      <c r="BJ9" s="624"/>
      <c r="BK9" s="624"/>
      <c r="BL9" s="624"/>
      <c r="BM9" s="624"/>
      <c r="BN9" s="625"/>
      <c r="BO9" s="626">
        <v>39.4</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894751</v>
      </c>
      <c r="CS9" s="624"/>
      <c r="CT9" s="624"/>
      <c r="CU9" s="624"/>
      <c r="CV9" s="624"/>
      <c r="CW9" s="624"/>
      <c r="CX9" s="624"/>
      <c r="CY9" s="625"/>
      <c r="CZ9" s="626">
        <v>10.6</v>
      </c>
      <c r="DA9" s="626"/>
      <c r="DB9" s="626"/>
      <c r="DC9" s="626"/>
      <c r="DD9" s="632">
        <v>44517</v>
      </c>
      <c r="DE9" s="624"/>
      <c r="DF9" s="624"/>
      <c r="DG9" s="624"/>
      <c r="DH9" s="624"/>
      <c r="DI9" s="624"/>
      <c r="DJ9" s="624"/>
      <c r="DK9" s="624"/>
      <c r="DL9" s="624"/>
      <c r="DM9" s="624"/>
      <c r="DN9" s="624"/>
      <c r="DO9" s="624"/>
      <c r="DP9" s="625"/>
      <c r="DQ9" s="632">
        <v>789668</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448769</v>
      </c>
      <c r="S10" s="624"/>
      <c r="T10" s="624"/>
      <c r="U10" s="624"/>
      <c r="V10" s="624"/>
      <c r="W10" s="624"/>
      <c r="X10" s="624"/>
      <c r="Y10" s="625"/>
      <c r="Z10" s="626">
        <v>4.9000000000000004</v>
      </c>
      <c r="AA10" s="626"/>
      <c r="AB10" s="626"/>
      <c r="AC10" s="626"/>
      <c r="AD10" s="627">
        <v>448769</v>
      </c>
      <c r="AE10" s="627"/>
      <c r="AF10" s="627"/>
      <c r="AG10" s="627"/>
      <c r="AH10" s="627"/>
      <c r="AI10" s="627"/>
      <c r="AJ10" s="627"/>
      <c r="AK10" s="627"/>
      <c r="AL10" s="628">
        <v>8.1</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58131</v>
      </c>
      <c r="BH10" s="624"/>
      <c r="BI10" s="624"/>
      <c r="BJ10" s="624"/>
      <c r="BK10" s="624"/>
      <c r="BL10" s="624"/>
      <c r="BM10" s="624"/>
      <c r="BN10" s="625"/>
      <c r="BO10" s="626">
        <v>2.2999999999999998</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10</v>
      </c>
      <c r="CS10" s="624"/>
      <c r="CT10" s="624"/>
      <c r="CU10" s="624"/>
      <c r="CV10" s="624"/>
      <c r="CW10" s="624"/>
      <c r="CX10" s="624"/>
      <c r="CY10" s="625"/>
      <c r="CZ10" s="626">
        <v>0</v>
      </c>
      <c r="DA10" s="626"/>
      <c r="DB10" s="626"/>
      <c r="DC10" s="626"/>
      <c r="DD10" s="632" t="s">
        <v>107</v>
      </c>
      <c r="DE10" s="624"/>
      <c r="DF10" s="624"/>
      <c r="DG10" s="624"/>
      <c r="DH10" s="624"/>
      <c r="DI10" s="624"/>
      <c r="DJ10" s="624"/>
      <c r="DK10" s="624"/>
      <c r="DL10" s="624"/>
      <c r="DM10" s="624"/>
      <c r="DN10" s="624"/>
      <c r="DO10" s="624"/>
      <c r="DP10" s="625"/>
      <c r="DQ10" s="632">
        <v>10</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65314</v>
      </c>
      <c r="BH11" s="624"/>
      <c r="BI11" s="624"/>
      <c r="BJ11" s="624"/>
      <c r="BK11" s="624"/>
      <c r="BL11" s="624"/>
      <c r="BM11" s="624"/>
      <c r="BN11" s="625"/>
      <c r="BO11" s="626">
        <v>2.6</v>
      </c>
      <c r="BP11" s="626"/>
      <c r="BQ11" s="626"/>
      <c r="BR11" s="626"/>
      <c r="BS11" s="632">
        <v>10635</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134393</v>
      </c>
      <c r="CS11" s="624"/>
      <c r="CT11" s="624"/>
      <c r="CU11" s="624"/>
      <c r="CV11" s="624"/>
      <c r="CW11" s="624"/>
      <c r="CX11" s="624"/>
      <c r="CY11" s="625"/>
      <c r="CZ11" s="626">
        <v>1.6</v>
      </c>
      <c r="DA11" s="626"/>
      <c r="DB11" s="626"/>
      <c r="DC11" s="626"/>
      <c r="DD11" s="632">
        <v>13168</v>
      </c>
      <c r="DE11" s="624"/>
      <c r="DF11" s="624"/>
      <c r="DG11" s="624"/>
      <c r="DH11" s="624"/>
      <c r="DI11" s="624"/>
      <c r="DJ11" s="624"/>
      <c r="DK11" s="624"/>
      <c r="DL11" s="624"/>
      <c r="DM11" s="624"/>
      <c r="DN11" s="624"/>
      <c r="DO11" s="624"/>
      <c r="DP11" s="625"/>
      <c r="DQ11" s="632">
        <v>72140</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1141191</v>
      </c>
      <c r="BH12" s="624"/>
      <c r="BI12" s="624"/>
      <c r="BJ12" s="624"/>
      <c r="BK12" s="624"/>
      <c r="BL12" s="624"/>
      <c r="BM12" s="624"/>
      <c r="BN12" s="625"/>
      <c r="BO12" s="626">
        <v>45.1</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92054</v>
      </c>
      <c r="CS12" s="624"/>
      <c r="CT12" s="624"/>
      <c r="CU12" s="624"/>
      <c r="CV12" s="624"/>
      <c r="CW12" s="624"/>
      <c r="CX12" s="624"/>
      <c r="CY12" s="625"/>
      <c r="CZ12" s="626">
        <v>1.1000000000000001</v>
      </c>
      <c r="DA12" s="626"/>
      <c r="DB12" s="626"/>
      <c r="DC12" s="626"/>
      <c r="DD12" s="632" t="s">
        <v>107</v>
      </c>
      <c r="DE12" s="624"/>
      <c r="DF12" s="624"/>
      <c r="DG12" s="624"/>
      <c r="DH12" s="624"/>
      <c r="DI12" s="624"/>
      <c r="DJ12" s="624"/>
      <c r="DK12" s="624"/>
      <c r="DL12" s="624"/>
      <c r="DM12" s="624"/>
      <c r="DN12" s="624"/>
      <c r="DO12" s="624"/>
      <c r="DP12" s="625"/>
      <c r="DQ12" s="632">
        <v>88573</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12313</v>
      </c>
      <c r="S13" s="624"/>
      <c r="T13" s="624"/>
      <c r="U13" s="624"/>
      <c r="V13" s="624"/>
      <c r="W13" s="624"/>
      <c r="X13" s="624"/>
      <c r="Y13" s="625"/>
      <c r="Z13" s="626">
        <v>0.1</v>
      </c>
      <c r="AA13" s="626"/>
      <c r="AB13" s="626"/>
      <c r="AC13" s="626"/>
      <c r="AD13" s="627">
        <v>12313</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1118957</v>
      </c>
      <c r="BH13" s="624"/>
      <c r="BI13" s="624"/>
      <c r="BJ13" s="624"/>
      <c r="BK13" s="624"/>
      <c r="BL13" s="624"/>
      <c r="BM13" s="624"/>
      <c r="BN13" s="625"/>
      <c r="BO13" s="626">
        <v>44.3</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318777</v>
      </c>
      <c r="CS13" s="624"/>
      <c r="CT13" s="624"/>
      <c r="CU13" s="624"/>
      <c r="CV13" s="624"/>
      <c r="CW13" s="624"/>
      <c r="CX13" s="624"/>
      <c r="CY13" s="625"/>
      <c r="CZ13" s="626">
        <v>3.8</v>
      </c>
      <c r="DA13" s="626"/>
      <c r="DB13" s="626"/>
      <c r="DC13" s="626"/>
      <c r="DD13" s="632">
        <v>135393</v>
      </c>
      <c r="DE13" s="624"/>
      <c r="DF13" s="624"/>
      <c r="DG13" s="624"/>
      <c r="DH13" s="624"/>
      <c r="DI13" s="624"/>
      <c r="DJ13" s="624"/>
      <c r="DK13" s="624"/>
      <c r="DL13" s="624"/>
      <c r="DM13" s="624"/>
      <c r="DN13" s="624"/>
      <c r="DO13" s="624"/>
      <c r="DP13" s="625"/>
      <c r="DQ13" s="632">
        <v>254154</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66977</v>
      </c>
      <c r="BH14" s="624"/>
      <c r="BI14" s="624"/>
      <c r="BJ14" s="624"/>
      <c r="BK14" s="624"/>
      <c r="BL14" s="624"/>
      <c r="BM14" s="624"/>
      <c r="BN14" s="625"/>
      <c r="BO14" s="626">
        <v>2.6</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490581</v>
      </c>
      <c r="CS14" s="624"/>
      <c r="CT14" s="624"/>
      <c r="CU14" s="624"/>
      <c r="CV14" s="624"/>
      <c r="CW14" s="624"/>
      <c r="CX14" s="624"/>
      <c r="CY14" s="625"/>
      <c r="CZ14" s="626">
        <v>5.8</v>
      </c>
      <c r="DA14" s="626"/>
      <c r="DB14" s="626"/>
      <c r="DC14" s="626"/>
      <c r="DD14" s="632">
        <v>45632</v>
      </c>
      <c r="DE14" s="624"/>
      <c r="DF14" s="624"/>
      <c r="DG14" s="624"/>
      <c r="DH14" s="624"/>
      <c r="DI14" s="624"/>
      <c r="DJ14" s="624"/>
      <c r="DK14" s="624"/>
      <c r="DL14" s="624"/>
      <c r="DM14" s="624"/>
      <c r="DN14" s="624"/>
      <c r="DO14" s="624"/>
      <c r="DP14" s="625"/>
      <c r="DQ14" s="632">
        <v>389526</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10908</v>
      </c>
      <c r="S15" s="624"/>
      <c r="T15" s="624"/>
      <c r="U15" s="624"/>
      <c r="V15" s="624"/>
      <c r="W15" s="624"/>
      <c r="X15" s="624"/>
      <c r="Y15" s="625"/>
      <c r="Z15" s="626">
        <v>0.1</v>
      </c>
      <c r="AA15" s="626"/>
      <c r="AB15" s="626"/>
      <c r="AC15" s="626"/>
      <c r="AD15" s="627">
        <v>10908</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157609</v>
      </c>
      <c r="BH15" s="624"/>
      <c r="BI15" s="624"/>
      <c r="BJ15" s="624"/>
      <c r="BK15" s="624"/>
      <c r="BL15" s="624"/>
      <c r="BM15" s="624"/>
      <c r="BN15" s="625"/>
      <c r="BO15" s="626">
        <v>6.2</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1091696</v>
      </c>
      <c r="CS15" s="624"/>
      <c r="CT15" s="624"/>
      <c r="CU15" s="624"/>
      <c r="CV15" s="624"/>
      <c r="CW15" s="624"/>
      <c r="CX15" s="624"/>
      <c r="CY15" s="625"/>
      <c r="CZ15" s="626">
        <v>12.9</v>
      </c>
      <c r="DA15" s="626"/>
      <c r="DB15" s="626"/>
      <c r="DC15" s="626"/>
      <c r="DD15" s="632">
        <v>200938</v>
      </c>
      <c r="DE15" s="624"/>
      <c r="DF15" s="624"/>
      <c r="DG15" s="624"/>
      <c r="DH15" s="624"/>
      <c r="DI15" s="624"/>
      <c r="DJ15" s="624"/>
      <c r="DK15" s="624"/>
      <c r="DL15" s="624"/>
      <c r="DM15" s="624"/>
      <c r="DN15" s="624"/>
      <c r="DO15" s="624"/>
      <c r="DP15" s="625"/>
      <c r="DQ15" s="632">
        <v>899356</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2557341</v>
      </c>
      <c r="S16" s="624"/>
      <c r="T16" s="624"/>
      <c r="U16" s="624"/>
      <c r="V16" s="624"/>
      <c r="W16" s="624"/>
      <c r="X16" s="624"/>
      <c r="Y16" s="625"/>
      <c r="Z16" s="626">
        <v>28.2</v>
      </c>
      <c r="AA16" s="626"/>
      <c r="AB16" s="626"/>
      <c r="AC16" s="626"/>
      <c r="AD16" s="627">
        <v>2357212</v>
      </c>
      <c r="AE16" s="627"/>
      <c r="AF16" s="627"/>
      <c r="AG16" s="627"/>
      <c r="AH16" s="627"/>
      <c r="AI16" s="627"/>
      <c r="AJ16" s="627"/>
      <c r="AK16" s="627"/>
      <c r="AL16" s="628">
        <v>42.7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2484</v>
      </c>
      <c r="CS16" s="624"/>
      <c r="CT16" s="624"/>
      <c r="CU16" s="624"/>
      <c r="CV16" s="624"/>
      <c r="CW16" s="624"/>
      <c r="CX16" s="624"/>
      <c r="CY16" s="625"/>
      <c r="CZ16" s="626">
        <v>0</v>
      </c>
      <c r="DA16" s="626"/>
      <c r="DB16" s="626"/>
      <c r="DC16" s="626"/>
      <c r="DD16" s="632" t="s">
        <v>107</v>
      </c>
      <c r="DE16" s="624"/>
      <c r="DF16" s="624"/>
      <c r="DG16" s="624"/>
      <c r="DH16" s="624"/>
      <c r="DI16" s="624"/>
      <c r="DJ16" s="624"/>
      <c r="DK16" s="624"/>
      <c r="DL16" s="624"/>
      <c r="DM16" s="624"/>
      <c r="DN16" s="624"/>
      <c r="DO16" s="624"/>
      <c r="DP16" s="625"/>
      <c r="DQ16" s="632">
        <v>2484</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2357212</v>
      </c>
      <c r="S17" s="624"/>
      <c r="T17" s="624"/>
      <c r="U17" s="624"/>
      <c r="V17" s="624"/>
      <c r="W17" s="624"/>
      <c r="X17" s="624"/>
      <c r="Y17" s="625"/>
      <c r="Z17" s="626">
        <v>26</v>
      </c>
      <c r="AA17" s="626"/>
      <c r="AB17" s="626"/>
      <c r="AC17" s="626"/>
      <c r="AD17" s="627">
        <v>2357212</v>
      </c>
      <c r="AE17" s="627"/>
      <c r="AF17" s="627"/>
      <c r="AG17" s="627"/>
      <c r="AH17" s="627"/>
      <c r="AI17" s="627"/>
      <c r="AJ17" s="627"/>
      <c r="AK17" s="627"/>
      <c r="AL17" s="628">
        <v>42.7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817547</v>
      </c>
      <c r="CS17" s="624"/>
      <c r="CT17" s="624"/>
      <c r="CU17" s="624"/>
      <c r="CV17" s="624"/>
      <c r="CW17" s="624"/>
      <c r="CX17" s="624"/>
      <c r="CY17" s="625"/>
      <c r="CZ17" s="626">
        <v>9.6</v>
      </c>
      <c r="DA17" s="626"/>
      <c r="DB17" s="626"/>
      <c r="DC17" s="626"/>
      <c r="DD17" s="632" t="s">
        <v>107</v>
      </c>
      <c r="DE17" s="624"/>
      <c r="DF17" s="624"/>
      <c r="DG17" s="624"/>
      <c r="DH17" s="624"/>
      <c r="DI17" s="624"/>
      <c r="DJ17" s="624"/>
      <c r="DK17" s="624"/>
      <c r="DL17" s="624"/>
      <c r="DM17" s="624"/>
      <c r="DN17" s="624"/>
      <c r="DO17" s="624"/>
      <c r="DP17" s="625"/>
      <c r="DQ17" s="632">
        <v>810854</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200129</v>
      </c>
      <c r="S18" s="624"/>
      <c r="T18" s="624"/>
      <c r="U18" s="624"/>
      <c r="V18" s="624"/>
      <c r="W18" s="624"/>
      <c r="X18" s="624"/>
      <c r="Y18" s="625"/>
      <c r="Z18" s="626">
        <v>2.2000000000000002</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5711495</v>
      </c>
      <c r="S20" s="624"/>
      <c r="T20" s="624"/>
      <c r="U20" s="624"/>
      <c r="V20" s="624"/>
      <c r="W20" s="624"/>
      <c r="X20" s="624"/>
      <c r="Y20" s="625"/>
      <c r="Z20" s="626">
        <v>62.9</v>
      </c>
      <c r="AA20" s="626"/>
      <c r="AB20" s="626"/>
      <c r="AC20" s="626"/>
      <c r="AD20" s="627">
        <v>5511366</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8477397</v>
      </c>
      <c r="CS20" s="624"/>
      <c r="CT20" s="624"/>
      <c r="CU20" s="624"/>
      <c r="CV20" s="624"/>
      <c r="CW20" s="624"/>
      <c r="CX20" s="624"/>
      <c r="CY20" s="625"/>
      <c r="CZ20" s="626">
        <v>100</v>
      </c>
      <c r="DA20" s="626"/>
      <c r="DB20" s="626"/>
      <c r="DC20" s="626"/>
      <c r="DD20" s="632">
        <v>569899</v>
      </c>
      <c r="DE20" s="624"/>
      <c r="DF20" s="624"/>
      <c r="DG20" s="624"/>
      <c r="DH20" s="624"/>
      <c r="DI20" s="624"/>
      <c r="DJ20" s="624"/>
      <c r="DK20" s="624"/>
      <c r="DL20" s="624"/>
      <c r="DM20" s="624"/>
      <c r="DN20" s="624"/>
      <c r="DO20" s="624"/>
      <c r="DP20" s="625"/>
      <c r="DQ20" s="632">
        <v>6288256</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3405</v>
      </c>
      <c r="S21" s="624"/>
      <c r="T21" s="624"/>
      <c r="U21" s="624"/>
      <c r="V21" s="624"/>
      <c r="W21" s="624"/>
      <c r="X21" s="624"/>
      <c r="Y21" s="625"/>
      <c r="Z21" s="626">
        <v>0</v>
      </c>
      <c r="AA21" s="626"/>
      <c r="AB21" s="626"/>
      <c r="AC21" s="626"/>
      <c r="AD21" s="627">
        <v>3405</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69558</v>
      </c>
      <c r="S22" s="624"/>
      <c r="T22" s="624"/>
      <c r="U22" s="624"/>
      <c r="V22" s="624"/>
      <c r="W22" s="624"/>
      <c r="X22" s="624"/>
      <c r="Y22" s="625"/>
      <c r="Z22" s="626">
        <v>0.8</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97927</v>
      </c>
      <c r="S23" s="624"/>
      <c r="T23" s="624"/>
      <c r="U23" s="624"/>
      <c r="V23" s="624"/>
      <c r="W23" s="624"/>
      <c r="X23" s="624"/>
      <c r="Y23" s="625"/>
      <c r="Z23" s="626">
        <v>1.1000000000000001</v>
      </c>
      <c r="AA23" s="626"/>
      <c r="AB23" s="626"/>
      <c r="AC23" s="626"/>
      <c r="AD23" s="627" t="s">
        <v>107</v>
      </c>
      <c r="AE23" s="627"/>
      <c r="AF23" s="627"/>
      <c r="AG23" s="627"/>
      <c r="AH23" s="627"/>
      <c r="AI23" s="627"/>
      <c r="AJ23" s="627"/>
      <c r="AK23" s="627"/>
      <c r="AL23" s="628" t="s">
        <v>107</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39844</v>
      </c>
      <c r="S24" s="624"/>
      <c r="T24" s="624"/>
      <c r="U24" s="624"/>
      <c r="V24" s="624"/>
      <c r="W24" s="624"/>
      <c r="X24" s="624"/>
      <c r="Y24" s="625"/>
      <c r="Z24" s="626">
        <v>0.4</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4095386</v>
      </c>
      <c r="CS24" s="613"/>
      <c r="CT24" s="613"/>
      <c r="CU24" s="613"/>
      <c r="CV24" s="613"/>
      <c r="CW24" s="613"/>
      <c r="CX24" s="613"/>
      <c r="CY24" s="614"/>
      <c r="CZ24" s="650">
        <v>48.3</v>
      </c>
      <c r="DA24" s="651"/>
      <c r="DB24" s="651"/>
      <c r="DC24" s="652"/>
      <c r="DD24" s="649">
        <v>2815458</v>
      </c>
      <c r="DE24" s="613"/>
      <c r="DF24" s="613"/>
      <c r="DG24" s="613"/>
      <c r="DH24" s="613"/>
      <c r="DI24" s="613"/>
      <c r="DJ24" s="613"/>
      <c r="DK24" s="614"/>
      <c r="DL24" s="649">
        <v>2762477</v>
      </c>
      <c r="DM24" s="613"/>
      <c r="DN24" s="613"/>
      <c r="DO24" s="613"/>
      <c r="DP24" s="613"/>
      <c r="DQ24" s="613"/>
      <c r="DR24" s="613"/>
      <c r="DS24" s="613"/>
      <c r="DT24" s="613"/>
      <c r="DU24" s="613"/>
      <c r="DV24" s="614"/>
      <c r="DW24" s="617">
        <v>46.7</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989590</v>
      </c>
      <c r="S25" s="624"/>
      <c r="T25" s="624"/>
      <c r="U25" s="624"/>
      <c r="V25" s="624"/>
      <c r="W25" s="624"/>
      <c r="X25" s="624"/>
      <c r="Y25" s="625"/>
      <c r="Z25" s="626">
        <v>10.9</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1505864</v>
      </c>
      <c r="CS25" s="655"/>
      <c r="CT25" s="655"/>
      <c r="CU25" s="655"/>
      <c r="CV25" s="655"/>
      <c r="CW25" s="655"/>
      <c r="CX25" s="655"/>
      <c r="CY25" s="656"/>
      <c r="CZ25" s="657">
        <v>17.8</v>
      </c>
      <c r="DA25" s="658"/>
      <c r="DB25" s="658"/>
      <c r="DC25" s="659"/>
      <c r="DD25" s="632">
        <v>1394770</v>
      </c>
      <c r="DE25" s="655"/>
      <c r="DF25" s="655"/>
      <c r="DG25" s="655"/>
      <c r="DH25" s="655"/>
      <c r="DI25" s="655"/>
      <c r="DJ25" s="655"/>
      <c r="DK25" s="656"/>
      <c r="DL25" s="632">
        <v>1350169</v>
      </c>
      <c r="DM25" s="655"/>
      <c r="DN25" s="655"/>
      <c r="DO25" s="655"/>
      <c r="DP25" s="655"/>
      <c r="DQ25" s="655"/>
      <c r="DR25" s="655"/>
      <c r="DS25" s="655"/>
      <c r="DT25" s="655"/>
      <c r="DU25" s="655"/>
      <c r="DV25" s="656"/>
      <c r="DW25" s="628">
        <v>22.8</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971107</v>
      </c>
      <c r="CS26" s="624"/>
      <c r="CT26" s="624"/>
      <c r="CU26" s="624"/>
      <c r="CV26" s="624"/>
      <c r="CW26" s="624"/>
      <c r="CX26" s="624"/>
      <c r="CY26" s="625"/>
      <c r="CZ26" s="657">
        <v>11.5</v>
      </c>
      <c r="DA26" s="658"/>
      <c r="DB26" s="658"/>
      <c r="DC26" s="659"/>
      <c r="DD26" s="632">
        <v>882473</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728237</v>
      </c>
      <c r="S27" s="624"/>
      <c r="T27" s="624"/>
      <c r="U27" s="624"/>
      <c r="V27" s="624"/>
      <c r="W27" s="624"/>
      <c r="X27" s="624"/>
      <c r="Y27" s="625"/>
      <c r="Z27" s="626">
        <v>8</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2528240</v>
      </c>
      <c r="BH27" s="624"/>
      <c r="BI27" s="624"/>
      <c r="BJ27" s="624"/>
      <c r="BK27" s="624"/>
      <c r="BL27" s="624"/>
      <c r="BM27" s="624"/>
      <c r="BN27" s="625"/>
      <c r="BO27" s="626">
        <v>100</v>
      </c>
      <c r="BP27" s="626"/>
      <c r="BQ27" s="626"/>
      <c r="BR27" s="626"/>
      <c r="BS27" s="632">
        <v>10635</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1771975</v>
      </c>
      <c r="CS27" s="655"/>
      <c r="CT27" s="655"/>
      <c r="CU27" s="655"/>
      <c r="CV27" s="655"/>
      <c r="CW27" s="655"/>
      <c r="CX27" s="655"/>
      <c r="CY27" s="656"/>
      <c r="CZ27" s="657">
        <v>20.9</v>
      </c>
      <c r="DA27" s="658"/>
      <c r="DB27" s="658"/>
      <c r="DC27" s="659"/>
      <c r="DD27" s="632">
        <v>609834</v>
      </c>
      <c r="DE27" s="655"/>
      <c r="DF27" s="655"/>
      <c r="DG27" s="655"/>
      <c r="DH27" s="655"/>
      <c r="DI27" s="655"/>
      <c r="DJ27" s="655"/>
      <c r="DK27" s="656"/>
      <c r="DL27" s="632">
        <v>601454</v>
      </c>
      <c r="DM27" s="655"/>
      <c r="DN27" s="655"/>
      <c r="DO27" s="655"/>
      <c r="DP27" s="655"/>
      <c r="DQ27" s="655"/>
      <c r="DR27" s="655"/>
      <c r="DS27" s="655"/>
      <c r="DT27" s="655"/>
      <c r="DU27" s="655"/>
      <c r="DV27" s="656"/>
      <c r="DW27" s="628">
        <v>10.199999999999999</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10550</v>
      </c>
      <c r="S28" s="624"/>
      <c r="T28" s="624"/>
      <c r="U28" s="624"/>
      <c r="V28" s="624"/>
      <c r="W28" s="624"/>
      <c r="X28" s="624"/>
      <c r="Y28" s="625"/>
      <c r="Z28" s="626">
        <v>0.1</v>
      </c>
      <c r="AA28" s="626"/>
      <c r="AB28" s="626"/>
      <c r="AC28" s="626"/>
      <c r="AD28" s="627">
        <v>6039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817547</v>
      </c>
      <c r="CS28" s="624"/>
      <c r="CT28" s="624"/>
      <c r="CU28" s="624"/>
      <c r="CV28" s="624"/>
      <c r="CW28" s="624"/>
      <c r="CX28" s="624"/>
      <c r="CY28" s="625"/>
      <c r="CZ28" s="657">
        <v>9.6</v>
      </c>
      <c r="DA28" s="658"/>
      <c r="DB28" s="658"/>
      <c r="DC28" s="659"/>
      <c r="DD28" s="632">
        <v>810854</v>
      </c>
      <c r="DE28" s="624"/>
      <c r="DF28" s="624"/>
      <c r="DG28" s="624"/>
      <c r="DH28" s="624"/>
      <c r="DI28" s="624"/>
      <c r="DJ28" s="624"/>
      <c r="DK28" s="625"/>
      <c r="DL28" s="632">
        <v>810854</v>
      </c>
      <c r="DM28" s="624"/>
      <c r="DN28" s="624"/>
      <c r="DO28" s="624"/>
      <c r="DP28" s="624"/>
      <c r="DQ28" s="624"/>
      <c r="DR28" s="624"/>
      <c r="DS28" s="624"/>
      <c r="DT28" s="624"/>
      <c r="DU28" s="624"/>
      <c r="DV28" s="625"/>
      <c r="DW28" s="628">
        <v>13.7</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9039</v>
      </c>
      <c r="S29" s="624"/>
      <c r="T29" s="624"/>
      <c r="U29" s="624"/>
      <c r="V29" s="624"/>
      <c r="W29" s="624"/>
      <c r="X29" s="624"/>
      <c r="Y29" s="625"/>
      <c r="Z29" s="626">
        <v>0.1</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817547</v>
      </c>
      <c r="CS29" s="655"/>
      <c r="CT29" s="655"/>
      <c r="CU29" s="655"/>
      <c r="CV29" s="655"/>
      <c r="CW29" s="655"/>
      <c r="CX29" s="655"/>
      <c r="CY29" s="656"/>
      <c r="CZ29" s="657">
        <v>9.6</v>
      </c>
      <c r="DA29" s="658"/>
      <c r="DB29" s="658"/>
      <c r="DC29" s="659"/>
      <c r="DD29" s="632">
        <v>810854</v>
      </c>
      <c r="DE29" s="655"/>
      <c r="DF29" s="655"/>
      <c r="DG29" s="655"/>
      <c r="DH29" s="655"/>
      <c r="DI29" s="655"/>
      <c r="DJ29" s="655"/>
      <c r="DK29" s="656"/>
      <c r="DL29" s="632">
        <v>810854</v>
      </c>
      <c r="DM29" s="655"/>
      <c r="DN29" s="655"/>
      <c r="DO29" s="655"/>
      <c r="DP29" s="655"/>
      <c r="DQ29" s="655"/>
      <c r="DR29" s="655"/>
      <c r="DS29" s="655"/>
      <c r="DT29" s="655"/>
      <c r="DU29" s="655"/>
      <c r="DV29" s="656"/>
      <c r="DW29" s="628">
        <v>13.7</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209428</v>
      </c>
      <c r="S30" s="624"/>
      <c r="T30" s="624"/>
      <c r="U30" s="624"/>
      <c r="V30" s="624"/>
      <c r="W30" s="624"/>
      <c r="X30" s="624"/>
      <c r="Y30" s="625"/>
      <c r="Z30" s="626">
        <v>2.2999999999999998</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98.2</v>
      </c>
      <c r="BH30" s="682"/>
      <c r="BI30" s="682"/>
      <c r="BJ30" s="682"/>
      <c r="BK30" s="682"/>
      <c r="BL30" s="682"/>
      <c r="BM30" s="618">
        <v>94.6</v>
      </c>
      <c r="BN30" s="682"/>
      <c r="BO30" s="682"/>
      <c r="BP30" s="682"/>
      <c r="BQ30" s="683"/>
      <c r="BR30" s="681">
        <v>97.9</v>
      </c>
      <c r="BS30" s="682"/>
      <c r="BT30" s="682"/>
      <c r="BU30" s="682"/>
      <c r="BV30" s="682"/>
      <c r="BW30" s="682"/>
      <c r="BX30" s="618">
        <v>93.9</v>
      </c>
      <c r="BY30" s="682"/>
      <c r="BZ30" s="682"/>
      <c r="CA30" s="682"/>
      <c r="CB30" s="683"/>
      <c r="CD30" s="686"/>
      <c r="CE30" s="687"/>
      <c r="CF30" s="637" t="s">
        <v>289</v>
      </c>
      <c r="CG30" s="638"/>
      <c r="CH30" s="638"/>
      <c r="CI30" s="638"/>
      <c r="CJ30" s="638"/>
      <c r="CK30" s="638"/>
      <c r="CL30" s="638"/>
      <c r="CM30" s="638"/>
      <c r="CN30" s="638"/>
      <c r="CO30" s="638"/>
      <c r="CP30" s="638"/>
      <c r="CQ30" s="639"/>
      <c r="CR30" s="623">
        <v>763632</v>
      </c>
      <c r="CS30" s="624"/>
      <c r="CT30" s="624"/>
      <c r="CU30" s="624"/>
      <c r="CV30" s="624"/>
      <c r="CW30" s="624"/>
      <c r="CX30" s="624"/>
      <c r="CY30" s="625"/>
      <c r="CZ30" s="657">
        <v>9</v>
      </c>
      <c r="DA30" s="658"/>
      <c r="DB30" s="658"/>
      <c r="DC30" s="659"/>
      <c r="DD30" s="632">
        <v>757192</v>
      </c>
      <c r="DE30" s="624"/>
      <c r="DF30" s="624"/>
      <c r="DG30" s="624"/>
      <c r="DH30" s="624"/>
      <c r="DI30" s="624"/>
      <c r="DJ30" s="624"/>
      <c r="DK30" s="625"/>
      <c r="DL30" s="632">
        <v>757192</v>
      </c>
      <c r="DM30" s="624"/>
      <c r="DN30" s="624"/>
      <c r="DO30" s="624"/>
      <c r="DP30" s="624"/>
      <c r="DQ30" s="624"/>
      <c r="DR30" s="624"/>
      <c r="DS30" s="624"/>
      <c r="DT30" s="624"/>
      <c r="DU30" s="624"/>
      <c r="DV30" s="625"/>
      <c r="DW30" s="628">
        <v>12.8</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527994</v>
      </c>
      <c r="S31" s="624"/>
      <c r="T31" s="624"/>
      <c r="U31" s="624"/>
      <c r="V31" s="624"/>
      <c r="W31" s="624"/>
      <c r="X31" s="624"/>
      <c r="Y31" s="625"/>
      <c r="Z31" s="626">
        <v>5.8</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98.7</v>
      </c>
      <c r="BH31" s="655"/>
      <c r="BI31" s="655"/>
      <c r="BJ31" s="655"/>
      <c r="BK31" s="655"/>
      <c r="BL31" s="655"/>
      <c r="BM31" s="629">
        <v>96.2</v>
      </c>
      <c r="BN31" s="679"/>
      <c r="BO31" s="679"/>
      <c r="BP31" s="679"/>
      <c r="BQ31" s="680"/>
      <c r="BR31" s="678">
        <v>98.5</v>
      </c>
      <c r="BS31" s="655"/>
      <c r="BT31" s="655"/>
      <c r="BU31" s="655"/>
      <c r="BV31" s="655"/>
      <c r="BW31" s="655"/>
      <c r="BX31" s="629">
        <v>95.6</v>
      </c>
      <c r="BY31" s="679"/>
      <c r="BZ31" s="679"/>
      <c r="CA31" s="679"/>
      <c r="CB31" s="680"/>
      <c r="CD31" s="686"/>
      <c r="CE31" s="687"/>
      <c r="CF31" s="637" t="s">
        <v>293</v>
      </c>
      <c r="CG31" s="638"/>
      <c r="CH31" s="638"/>
      <c r="CI31" s="638"/>
      <c r="CJ31" s="638"/>
      <c r="CK31" s="638"/>
      <c r="CL31" s="638"/>
      <c r="CM31" s="638"/>
      <c r="CN31" s="638"/>
      <c r="CO31" s="638"/>
      <c r="CP31" s="638"/>
      <c r="CQ31" s="639"/>
      <c r="CR31" s="623">
        <v>53915</v>
      </c>
      <c r="CS31" s="655"/>
      <c r="CT31" s="655"/>
      <c r="CU31" s="655"/>
      <c r="CV31" s="655"/>
      <c r="CW31" s="655"/>
      <c r="CX31" s="655"/>
      <c r="CY31" s="656"/>
      <c r="CZ31" s="657">
        <v>0.6</v>
      </c>
      <c r="DA31" s="658"/>
      <c r="DB31" s="658"/>
      <c r="DC31" s="659"/>
      <c r="DD31" s="632">
        <v>53662</v>
      </c>
      <c r="DE31" s="655"/>
      <c r="DF31" s="655"/>
      <c r="DG31" s="655"/>
      <c r="DH31" s="655"/>
      <c r="DI31" s="655"/>
      <c r="DJ31" s="655"/>
      <c r="DK31" s="656"/>
      <c r="DL31" s="632">
        <v>53662</v>
      </c>
      <c r="DM31" s="655"/>
      <c r="DN31" s="655"/>
      <c r="DO31" s="655"/>
      <c r="DP31" s="655"/>
      <c r="DQ31" s="655"/>
      <c r="DR31" s="655"/>
      <c r="DS31" s="655"/>
      <c r="DT31" s="655"/>
      <c r="DU31" s="655"/>
      <c r="DV31" s="656"/>
      <c r="DW31" s="628">
        <v>0.9</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197420</v>
      </c>
      <c r="S32" s="624"/>
      <c r="T32" s="624"/>
      <c r="U32" s="624"/>
      <c r="V32" s="624"/>
      <c r="W32" s="624"/>
      <c r="X32" s="624"/>
      <c r="Y32" s="625"/>
      <c r="Z32" s="626">
        <v>2.2000000000000002</v>
      </c>
      <c r="AA32" s="626"/>
      <c r="AB32" s="626"/>
      <c r="AC32" s="626"/>
      <c r="AD32" s="627" t="s">
        <v>107</v>
      </c>
      <c r="AE32" s="627"/>
      <c r="AF32" s="627"/>
      <c r="AG32" s="627"/>
      <c r="AH32" s="627"/>
      <c r="AI32" s="627"/>
      <c r="AJ32" s="627"/>
      <c r="AK32" s="627"/>
      <c r="AL32" s="628" t="s">
        <v>107</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97.6</v>
      </c>
      <c r="BH32" s="691"/>
      <c r="BI32" s="691"/>
      <c r="BJ32" s="691"/>
      <c r="BK32" s="691"/>
      <c r="BL32" s="691"/>
      <c r="BM32" s="692">
        <v>92.5</v>
      </c>
      <c r="BN32" s="691"/>
      <c r="BO32" s="691"/>
      <c r="BP32" s="691"/>
      <c r="BQ32" s="693"/>
      <c r="BR32" s="690">
        <v>96.9</v>
      </c>
      <c r="BS32" s="691"/>
      <c r="BT32" s="691"/>
      <c r="BU32" s="691"/>
      <c r="BV32" s="691"/>
      <c r="BW32" s="691"/>
      <c r="BX32" s="692">
        <v>91.4</v>
      </c>
      <c r="BY32" s="691"/>
      <c r="BZ32" s="691"/>
      <c r="CA32" s="691"/>
      <c r="CB32" s="693"/>
      <c r="CD32" s="688"/>
      <c r="CE32" s="689"/>
      <c r="CF32" s="637" t="s">
        <v>296</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483152</v>
      </c>
      <c r="S33" s="624"/>
      <c r="T33" s="624"/>
      <c r="U33" s="624"/>
      <c r="V33" s="624"/>
      <c r="W33" s="624"/>
      <c r="X33" s="624"/>
      <c r="Y33" s="625"/>
      <c r="Z33" s="626">
        <v>5.3</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3809628</v>
      </c>
      <c r="CS33" s="655"/>
      <c r="CT33" s="655"/>
      <c r="CU33" s="655"/>
      <c r="CV33" s="655"/>
      <c r="CW33" s="655"/>
      <c r="CX33" s="655"/>
      <c r="CY33" s="656"/>
      <c r="CZ33" s="657">
        <v>44.9</v>
      </c>
      <c r="DA33" s="658"/>
      <c r="DB33" s="658"/>
      <c r="DC33" s="659"/>
      <c r="DD33" s="632">
        <v>3125964</v>
      </c>
      <c r="DE33" s="655"/>
      <c r="DF33" s="655"/>
      <c r="DG33" s="655"/>
      <c r="DH33" s="655"/>
      <c r="DI33" s="655"/>
      <c r="DJ33" s="655"/>
      <c r="DK33" s="656"/>
      <c r="DL33" s="632">
        <v>2224043</v>
      </c>
      <c r="DM33" s="655"/>
      <c r="DN33" s="655"/>
      <c r="DO33" s="655"/>
      <c r="DP33" s="655"/>
      <c r="DQ33" s="655"/>
      <c r="DR33" s="655"/>
      <c r="DS33" s="655"/>
      <c r="DT33" s="655"/>
      <c r="DU33" s="655"/>
      <c r="DV33" s="656"/>
      <c r="DW33" s="628">
        <v>37.6</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1288830</v>
      </c>
      <c r="CS34" s="624"/>
      <c r="CT34" s="624"/>
      <c r="CU34" s="624"/>
      <c r="CV34" s="624"/>
      <c r="CW34" s="624"/>
      <c r="CX34" s="624"/>
      <c r="CY34" s="625"/>
      <c r="CZ34" s="657">
        <v>15.2</v>
      </c>
      <c r="DA34" s="658"/>
      <c r="DB34" s="658"/>
      <c r="DC34" s="659"/>
      <c r="DD34" s="632">
        <v>1007205</v>
      </c>
      <c r="DE34" s="624"/>
      <c r="DF34" s="624"/>
      <c r="DG34" s="624"/>
      <c r="DH34" s="624"/>
      <c r="DI34" s="624"/>
      <c r="DJ34" s="624"/>
      <c r="DK34" s="625"/>
      <c r="DL34" s="632">
        <v>735241</v>
      </c>
      <c r="DM34" s="624"/>
      <c r="DN34" s="624"/>
      <c r="DO34" s="624"/>
      <c r="DP34" s="624"/>
      <c r="DQ34" s="624"/>
      <c r="DR34" s="624"/>
      <c r="DS34" s="624"/>
      <c r="DT34" s="624"/>
      <c r="DU34" s="624"/>
      <c r="DV34" s="625"/>
      <c r="DW34" s="628">
        <v>12.4</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396852</v>
      </c>
      <c r="S35" s="624"/>
      <c r="T35" s="624"/>
      <c r="U35" s="624"/>
      <c r="V35" s="624"/>
      <c r="W35" s="624"/>
      <c r="X35" s="624"/>
      <c r="Y35" s="625"/>
      <c r="Z35" s="626">
        <v>4.4000000000000004</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1091406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210198</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191139</v>
      </c>
      <c r="CS35" s="655"/>
      <c r="CT35" s="655"/>
      <c r="CU35" s="655"/>
      <c r="CV35" s="655"/>
      <c r="CW35" s="655"/>
      <c r="CX35" s="655"/>
      <c r="CY35" s="656"/>
      <c r="CZ35" s="657">
        <v>2.2999999999999998</v>
      </c>
      <c r="DA35" s="658"/>
      <c r="DB35" s="658"/>
      <c r="DC35" s="659"/>
      <c r="DD35" s="632">
        <v>160249</v>
      </c>
      <c r="DE35" s="655"/>
      <c r="DF35" s="655"/>
      <c r="DG35" s="655"/>
      <c r="DH35" s="655"/>
      <c r="DI35" s="655"/>
      <c r="DJ35" s="655"/>
      <c r="DK35" s="656"/>
      <c r="DL35" s="632">
        <v>160249</v>
      </c>
      <c r="DM35" s="655"/>
      <c r="DN35" s="655"/>
      <c r="DO35" s="655"/>
      <c r="DP35" s="655"/>
      <c r="DQ35" s="655"/>
      <c r="DR35" s="655"/>
      <c r="DS35" s="655"/>
      <c r="DT35" s="655"/>
      <c r="DU35" s="655"/>
      <c r="DV35" s="656"/>
      <c r="DW35" s="628">
        <v>2.7</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9077639</v>
      </c>
      <c r="S36" s="696"/>
      <c r="T36" s="696"/>
      <c r="U36" s="696"/>
      <c r="V36" s="696"/>
      <c r="W36" s="696"/>
      <c r="X36" s="696"/>
      <c r="Y36" s="697"/>
      <c r="Z36" s="698">
        <v>100</v>
      </c>
      <c r="AA36" s="698"/>
      <c r="AB36" s="698"/>
      <c r="AC36" s="698"/>
      <c r="AD36" s="699">
        <v>5520810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8406</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233291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757546</v>
      </c>
      <c r="CS36" s="624"/>
      <c r="CT36" s="624"/>
      <c r="CU36" s="624"/>
      <c r="CV36" s="624"/>
      <c r="CW36" s="624"/>
      <c r="CX36" s="624"/>
      <c r="CY36" s="625"/>
      <c r="CZ36" s="657">
        <v>8.9</v>
      </c>
      <c r="DA36" s="658"/>
      <c r="DB36" s="658"/>
      <c r="DC36" s="659"/>
      <c r="DD36" s="632">
        <v>601699</v>
      </c>
      <c r="DE36" s="624"/>
      <c r="DF36" s="624"/>
      <c r="DG36" s="624"/>
      <c r="DH36" s="624"/>
      <c r="DI36" s="624"/>
      <c r="DJ36" s="624"/>
      <c r="DK36" s="625"/>
      <c r="DL36" s="632">
        <v>501308</v>
      </c>
      <c r="DM36" s="624"/>
      <c r="DN36" s="624"/>
      <c r="DO36" s="624"/>
      <c r="DP36" s="624"/>
      <c r="DQ36" s="624"/>
      <c r="DR36" s="624"/>
      <c r="DS36" s="624"/>
      <c r="DT36" s="624"/>
      <c r="DU36" s="624"/>
      <c r="DV36" s="625"/>
      <c r="DW36" s="628">
        <v>8.5</v>
      </c>
      <c r="DX36" s="653"/>
      <c r="DY36" s="653"/>
      <c r="DZ36" s="653"/>
      <c r="EA36" s="653"/>
      <c r="EB36" s="653"/>
      <c r="EC36" s="654"/>
    </row>
    <row r="37" spans="2:133" ht="11.25" customHeight="1">
      <c r="AQ37" s="702" t="s">
        <v>311</v>
      </c>
      <c r="AR37" s="703"/>
      <c r="AS37" s="703"/>
      <c r="AT37" s="703"/>
      <c r="AU37" s="703"/>
      <c r="AV37" s="703"/>
      <c r="AW37" s="703"/>
      <c r="AX37" s="703"/>
      <c r="AY37" s="704"/>
      <c r="AZ37" s="623" t="s">
        <v>212</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3484</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400705</v>
      </c>
      <c r="CS37" s="655"/>
      <c r="CT37" s="655"/>
      <c r="CU37" s="655"/>
      <c r="CV37" s="655"/>
      <c r="CW37" s="655"/>
      <c r="CX37" s="655"/>
      <c r="CY37" s="656"/>
      <c r="CZ37" s="657">
        <v>4.7</v>
      </c>
      <c r="DA37" s="658"/>
      <c r="DB37" s="658"/>
      <c r="DC37" s="659"/>
      <c r="DD37" s="632">
        <v>344905</v>
      </c>
      <c r="DE37" s="655"/>
      <c r="DF37" s="655"/>
      <c r="DG37" s="655"/>
      <c r="DH37" s="655"/>
      <c r="DI37" s="655"/>
      <c r="DJ37" s="655"/>
      <c r="DK37" s="656"/>
      <c r="DL37" s="632">
        <v>344172</v>
      </c>
      <c r="DM37" s="655"/>
      <c r="DN37" s="655"/>
      <c r="DO37" s="655"/>
      <c r="DP37" s="655"/>
      <c r="DQ37" s="655"/>
      <c r="DR37" s="655"/>
      <c r="DS37" s="655"/>
      <c r="DT37" s="655"/>
      <c r="DU37" s="655"/>
      <c r="DV37" s="656"/>
      <c r="DW37" s="628">
        <v>5.8</v>
      </c>
      <c r="DX37" s="653"/>
      <c r="DY37" s="653"/>
      <c r="DZ37" s="653"/>
      <c r="EA37" s="653"/>
      <c r="EB37" s="653"/>
      <c r="EC37" s="654"/>
    </row>
    <row r="38" spans="2:133" ht="11.25" customHeight="1">
      <c r="AQ38" s="702" t="s">
        <v>314</v>
      </c>
      <c r="AR38" s="703"/>
      <c r="AS38" s="703"/>
      <c r="AT38" s="703"/>
      <c r="AU38" s="703"/>
      <c r="AV38" s="703"/>
      <c r="AW38" s="703"/>
      <c r="AX38" s="703"/>
      <c r="AY38" s="704"/>
      <c r="AZ38" s="623" t="s">
        <v>107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5706</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1083000</v>
      </c>
      <c r="CS38" s="624"/>
      <c r="CT38" s="624"/>
      <c r="CU38" s="624"/>
      <c r="CV38" s="624"/>
      <c r="CW38" s="624"/>
      <c r="CX38" s="624"/>
      <c r="CY38" s="625"/>
      <c r="CZ38" s="657">
        <v>12.8</v>
      </c>
      <c r="DA38" s="658"/>
      <c r="DB38" s="658"/>
      <c r="DC38" s="659"/>
      <c r="DD38" s="632">
        <v>869192</v>
      </c>
      <c r="DE38" s="624"/>
      <c r="DF38" s="624"/>
      <c r="DG38" s="624"/>
      <c r="DH38" s="624"/>
      <c r="DI38" s="624"/>
      <c r="DJ38" s="624"/>
      <c r="DK38" s="625"/>
      <c r="DL38" s="632">
        <v>827245</v>
      </c>
      <c r="DM38" s="624"/>
      <c r="DN38" s="624"/>
      <c r="DO38" s="624"/>
      <c r="DP38" s="624"/>
      <c r="DQ38" s="624"/>
      <c r="DR38" s="624"/>
      <c r="DS38" s="624"/>
      <c r="DT38" s="624"/>
      <c r="DU38" s="624"/>
      <c r="DV38" s="625"/>
      <c r="DW38" s="628">
        <v>14</v>
      </c>
      <c r="DX38" s="653"/>
      <c r="DY38" s="653"/>
      <c r="DZ38" s="653"/>
      <c r="EA38" s="653"/>
      <c r="EB38" s="653"/>
      <c r="EC38" s="654"/>
    </row>
    <row r="39" spans="2:133" ht="11.25" customHeight="1">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112</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489113</v>
      </c>
      <c r="CS39" s="655"/>
      <c r="CT39" s="655"/>
      <c r="CU39" s="655"/>
      <c r="CV39" s="655"/>
      <c r="CW39" s="655"/>
      <c r="CX39" s="655"/>
      <c r="CY39" s="656"/>
      <c r="CZ39" s="657">
        <v>5.8</v>
      </c>
      <c r="DA39" s="658"/>
      <c r="DB39" s="658"/>
      <c r="DC39" s="659"/>
      <c r="DD39" s="632">
        <v>487619</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295765</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107</v>
      </c>
      <c r="CS40" s="624"/>
      <c r="CT40" s="624"/>
      <c r="CU40" s="624"/>
      <c r="CV40" s="624"/>
      <c r="CW40" s="624"/>
      <c r="CX40" s="624"/>
      <c r="CY40" s="625"/>
      <c r="CZ40" s="657" t="s">
        <v>107</v>
      </c>
      <c r="DA40" s="658"/>
      <c r="DB40" s="658"/>
      <c r="DC40" s="659"/>
      <c r="DD40" s="632" t="s">
        <v>107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787235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353</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572383</v>
      </c>
      <c r="CS42" s="624"/>
      <c r="CT42" s="624"/>
      <c r="CU42" s="624"/>
      <c r="CV42" s="624"/>
      <c r="CW42" s="624"/>
      <c r="CX42" s="624"/>
      <c r="CY42" s="625"/>
      <c r="CZ42" s="657">
        <v>6.8</v>
      </c>
      <c r="DA42" s="706"/>
      <c r="DB42" s="706"/>
      <c r="DC42" s="707"/>
      <c r="DD42" s="632">
        <v>346834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12116</v>
      </c>
      <c r="CS43" s="655"/>
      <c r="CT43" s="655"/>
      <c r="CU43" s="655"/>
      <c r="CV43" s="655"/>
      <c r="CW43" s="655"/>
      <c r="CX43" s="655"/>
      <c r="CY43" s="656"/>
      <c r="CZ43" s="657">
        <v>0.1</v>
      </c>
      <c r="DA43" s="658"/>
      <c r="DB43" s="658"/>
      <c r="DC43" s="659"/>
      <c r="DD43" s="632">
        <v>12116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569899</v>
      </c>
      <c r="CS44" s="624"/>
      <c r="CT44" s="624"/>
      <c r="CU44" s="624"/>
      <c r="CV44" s="624"/>
      <c r="CW44" s="624"/>
      <c r="CX44" s="624"/>
      <c r="CY44" s="625"/>
      <c r="CZ44" s="657">
        <v>6.7</v>
      </c>
      <c r="DA44" s="706"/>
      <c r="DB44" s="706"/>
      <c r="DC44" s="707"/>
      <c r="DD44" s="632">
        <v>344350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180956</v>
      </c>
      <c r="CS45" s="655"/>
      <c r="CT45" s="655"/>
      <c r="CU45" s="655"/>
      <c r="CV45" s="655"/>
      <c r="CW45" s="655"/>
      <c r="CX45" s="655"/>
      <c r="CY45" s="656"/>
      <c r="CZ45" s="657">
        <v>2.1</v>
      </c>
      <c r="DA45" s="658"/>
      <c r="DB45" s="658"/>
      <c r="DC45" s="659"/>
      <c r="DD45" s="632">
        <v>30234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373210</v>
      </c>
      <c r="CS46" s="624"/>
      <c r="CT46" s="624"/>
      <c r="CU46" s="624"/>
      <c r="CV46" s="624"/>
      <c r="CW46" s="624"/>
      <c r="CX46" s="624"/>
      <c r="CY46" s="625"/>
      <c r="CZ46" s="657">
        <v>4.4000000000000004</v>
      </c>
      <c r="DA46" s="706"/>
      <c r="DB46" s="706"/>
      <c r="DC46" s="707"/>
      <c r="DD46" s="632">
        <v>310783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2484</v>
      </c>
      <c r="CS47" s="655"/>
      <c r="CT47" s="655"/>
      <c r="CU47" s="655"/>
      <c r="CV47" s="655"/>
      <c r="CW47" s="655"/>
      <c r="CX47" s="655"/>
      <c r="CY47" s="656"/>
      <c r="CZ47" s="657">
        <v>0</v>
      </c>
      <c r="DA47" s="658"/>
      <c r="DB47" s="658"/>
      <c r="DC47" s="659"/>
      <c r="DD47" s="632">
        <v>2484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8477397</v>
      </c>
      <c r="CS49" s="691"/>
      <c r="CT49" s="691"/>
      <c r="CU49" s="691"/>
      <c r="CV49" s="691"/>
      <c r="CW49" s="691"/>
      <c r="CX49" s="691"/>
      <c r="CY49" s="718"/>
      <c r="CZ49" s="719">
        <v>100</v>
      </c>
      <c r="DA49" s="720"/>
      <c r="DB49" s="720"/>
      <c r="DC49" s="721"/>
      <c r="DD49" s="722">
        <v>6288256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10" zoomScale="65" zoomScaleNormal="6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9079</v>
      </c>
      <c r="R7" s="753"/>
      <c r="S7" s="753"/>
      <c r="T7" s="753"/>
      <c r="U7" s="753"/>
      <c r="V7" s="753">
        <v>8479</v>
      </c>
      <c r="W7" s="753"/>
      <c r="X7" s="753"/>
      <c r="Y7" s="753"/>
      <c r="Z7" s="753"/>
      <c r="AA7" s="753">
        <v>600</v>
      </c>
      <c r="AB7" s="753"/>
      <c r="AC7" s="753"/>
      <c r="AD7" s="753"/>
      <c r="AE7" s="754"/>
      <c r="AF7" s="755">
        <v>420</v>
      </c>
      <c r="AG7" s="756"/>
      <c r="AH7" s="756"/>
      <c r="AI7" s="756"/>
      <c r="AJ7" s="757"/>
      <c r="AK7" s="792">
        <v>211</v>
      </c>
      <c r="AL7" s="793"/>
      <c r="AM7" s="793"/>
      <c r="AN7" s="793"/>
      <c r="AO7" s="793"/>
      <c r="AP7" s="793">
        <v>5699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540</v>
      </c>
      <c r="BT7" s="797"/>
      <c r="BU7" s="797"/>
      <c r="BV7" s="797"/>
      <c r="BW7" s="797"/>
      <c r="BX7" s="797"/>
      <c r="BY7" s="797"/>
      <c r="BZ7" s="797"/>
      <c r="CA7" s="797"/>
      <c r="CB7" s="797"/>
      <c r="CC7" s="797"/>
      <c r="CD7" s="797"/>
      <c r="CE7" s="797"/>
      <c r="CF7" s="797"/>
      <c r="CG7" s="798"/>
      <c r="CH7" s="789">
        <v>0</v>
      </c>
      <c r="CI7" s="790"/>
      <c r="CJ7" s="790"/>
      <c r="CK7" s="790"/>
      <c r="CL7" s="791"/>
      <c r="CM7" s="789">
        <v>13</v>
      </c>
      <c r="CN7" s="790"/>
      <c r="CO7" s="790"/>
      <c r="CP7" s="790"/>
      <c r="CQ7" s="791"/>
      <c r="CR7" s="789">
        <v>5</v>
      </c>
      <c r="CS7" s="790"/>
      <c r="CT7" s="790"/>
      <c r="CU7" s="790"/>
      <c r="CV7" s="791"/>
      <c r="CW7" s="789" t="s">
        <v>533</v>
      </c>
      <c r="CX7" s="790"/>
      <c r="CY7" s="790"/>
      <c r="CZ7" s="790"/>
      <c r="DA7" s="791"/>
      <c r="DB7" s="789" t="s">
        <v>533</v>
      </c>
      <c r="DC7" s="790"/>
      <c r="DD7" s="790"/>
      <c r="DE7" s="790"/>
      <c r="DF7" s="791"/>
      <c r="DG7" s="789" t="s">
        <v>533</v>
      </c>
      <c r="DH7" s="790"/>
      <c r="DI7" s="790"/>
      <c r="DJ7" s="790"/>
      <c r="DK7" s="791"/>
      <c r="DL7" s="789" t="s">
        <v>533</v>
      </c>
      <c r="DM7" s="790"/>
      <c r="DN7" s="790"/>
      <c r="DO7" s="790"/>
      <c r="DP7" s="791"/>
      <c r="DQ7" s="789" t="s">
        <v>533</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5</v>
      </c>
      <c r="R8" s="777"/>
      <c r="S8" s="777"/>
      <c r="T8" s="777"/>
      <c r="U8" s="777"/>
      <c r="V8" s="777">
        <v>4</v>
      </c>
      <c r="W8" s="777"/>
      <c r="X8" s="777"/>
      <c r="Y8" s="777"/>
      <c r="Z8" s="777"/>
      <c r="AA8" s="777">
        <v>1</v>
      </c>
      <c r="AB8" s="777"/>
      <c r="AC8" s="777"/>
      <c r="AD8" s="777"/>
      <c r="AE8" s="778"/>
      <c r="AF8" s="779">
        <v>1</v>
      </c>
      <c r="AG8" s="780"/>
      <c r="AH8" s="780"/>
      <c r="AI8" s="780"/>
      <c r="AJ8" s="781"/>
      <c r="AK8" s="782" t="s">
        <v>532</v>
      </c>
      <c r="AL8" s="783"/>
      <c r="AM8" s="783"/>
      <c r="AN8" s="783"/>
      <c r="AO8" s="783"/>
      <c r="AP8" s="783">
        <v>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1160</v>
      </c>
      <c r="R9" s="777"/>
      <c r="S9" s="777"/>
      <c r="T9" s="777"/>
      <c r="U9" s="777"/>
      <c r="V9" s="777">
        <v>1160</v>
      </c>
      <c r="W9" s="777"/>
      <c r="X9" s="777"/>
      <c r="Y9" s="777"/>
      <c r="Z9" s="777"/>
      <c r="AA9" s="777" t="s">
        <v>532</v>
      </c>
      <c r="AB9" s="777"/>
      <c r="AC9" s="777"/>
      <c r="AD9" s="777"/>
      <c r="AE9" s="778"/>
      <c r="AF9" s="779" t="s">
        <v>107</v>
      </c>
      <c r="AG9" s="780"/>
      <c r="AH9" s="780"/>
      <c r="AI9" s="780"/>
      <c r="AJ9" s="781"/>
      <c r="AK9" s="782" t="s">
        <v>532</v>
      </c>
      <c r="AL9" s="783"/>
      <c r="AM9" s="783"/>
      <c r="AN9" s="783"/>
      <c r="AO9" s="783"/>
      <c r="AP9" s="783" t="s">
        <v>532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9082</v>
      </c>
      <c r="R23" s="812"/>
      <c r="S23" s="812"/>
      <c r="T23" s="812"/>
      <c r="U23" s="812"/>
      <c r="V23" s="812">
        <v>8482</v>
      </c>
      <c r="W23" s="812"/>
      <c r="X23" s="812"/>
      <c r="Y23" s="812"/>
      <c r="Z23" s="812"/>
      <c r="AA23" s="812">
        <v>600</v>
      </c>
      <c r="AB23" s="812"/>
      <c r="AC23" s="812"/>
      <c r="AD23" s="812"/>
      <c r="AE23" s="813"/>
      <c r="AF23" s="814">
        <v>420</v>
      </c>
      <c r="AG23" s="812"/>
      <c r="AH23" s="812"/>
      <c r="AI23" s="812"/>
      <c r="AJ23" s="815"/>
      <c r="AK23" s="816"/>
      <c r="AL23" s="817"/>
      <c r="AM23" s="817"/>
      <c r="AN23" s="817"/>
      <c r="AO23" s="817"/>
      <c r="AP23" s="812">
        <v>5705</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3937</v>
      </c>
      <c r="R28" s="841"/>
      <c r="S28" s="841"/>
      <c r="T28" s="841"/>
      <c r="U28" s="841"/>
      <c r="V28" s="841">
        <v>3727</v>
      </c>
      <c r="W28" s="841"/>
      <c r="X28" s="841"/>
      <c r="Y28" s="841"/>
      <c r="Z28" s="841"/>
      <c r="AA28" s="841">
        <v>210</v>
      </c>
      <c r="AB28" s="841"/>
      <c r="AC28" s="841"/>
      <c r="AD28" s="841"/>
      <c r="AE28" s="842"/>
      <c r="AF28" s="843">
        <v>210</v>
      </c>
      <c r="AG28" s="841"/>
      <c r="AH28" s="841"/>
      <c r="AI28" s="841"/>
      <c r="AJ28" s="844"/>
      <c r="AK28" s="845">
        <v>475</v>
      </c>
      <c r="AL28" s="836"/>
      <c r="AM28" s="836"/>
      <c r="AN28" s="836"/>
      <c r="AO28" s="836"/>
      <c r="AP28" s="836" t="s">
        <v>533</v>
      </c>
      <c r="AQ28" s="836"/>
      <c r="AR28" s="836"/>
      <c r="AS28" s="836"/>
      <c r="AT28" s="836"/>
      <c r="AU28" s="836" t="s">
        <v>533</v>
      </c>
      <c r="AV28" s="836"/>
      <c r="AW28" s="836"/>
      <c r="AX28" s="836"/>
      <c r="AY28" s="836"/>
      <c r="AZ28" s="837" t="s">
        <v>533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2596</v>
      </c>
      <c r="R29" s="777"/>
      <c r="S29" s="777"/>
      <c r="T29" s="777"/>
      <c r="U29" s="777"/>
      <c r="V29" s="777">
        <v>2524</v>
      </c>
      <c r="W29" s="777"/>
      <c r="X29" s="777"/>
      <c r="Y29" s="777"/>
      <c r="Z29" s="777"/>
      <c r="AA29" s="777">
        <v>72</v>
      </c>
      <c r="AB29" s="777"/>
      <c r="AC29" s="777"/>
      <c r="AD29" s="777"/>
      <c r="AE29" s="778"/>
      <c r="AF29" s="779">
        <v>72</v>
      </c>
      <c r="AG29" s="780"/>
      <c r="AH29" s="780"/>
      <c r="AI29" s="780"/>
      <c r="AJ29" s="781"/>
      <c r="AK29" s="848">
        <v>416</v>
      </c>
      <c r="AL29" s="849"/>
      <c r="AM29" s="849"/>
      <c r="AN29" s="849"/>
      <c r="AO29" s="849"/>
      <c r="AP29" s="849" t="s">
        <v>533</v>
      </c>
      <c r="AQ29" s="849"/>
      <c r="AR29" s="849"/>
      <c r="AS29" s="849"/>
      <c r="AT29" s="849"/>
      <c r="AU29" s="849" t="s">
        <v>533</v>
      </c>
      <c r="AV29" s="849"/>
      <c r="AW29" s="849"/>
      <c r="AX29" s="849"/>
      <c r="AY29" s="849"/>
      <c r="AZ29" s="850" t="s">
        <v>533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303</v>
      </c>
      <c r="R30" s="777"/>
      <c r="S30" s="777"/>
      <c r="T30" s="777"/>
      <c r="U30" s="777"/>
      <c r="V30" s="777">
        <v>302</v>
      </c>
      <c r="W30" s="777"/>
      <c r="X30" s="777"/>
      <c r="Y30" s="777"/>
      <c r="Z30" s="777"/>
      <c r="AA30" s="777">
        <v>1</v>
      </c>
      <c r="AB30" s="777"/>
      <c r="AC30" s="777"/>
      <c r="AD30" s="777"/>
      <c r="AE30" s="778"/>
      <c r="AF30" s="779">
        <v>1</v>
      </c>
      <c r="AG30" s="780"/>
      <c r="AH30" s="780"/>
      <c r="AI30" s="780"/>
      <c r="AJ30" s="781"/>
      <c r="AK30" s="848">
        <v>90</v>
      </c>
      <c r="AL30" s="849"/>
      <c r="AM30" s="849"/>
      <c r="AN30" s="849"/>
      <c r="AO30" s="849"/>
      <c r="AP30" s="849" t="s">
        <v>533</v>
      </c>
      <c r="AQ30" s="849"/>
      <c r="AR30" s="849"/>
      <c r="AS30" s="849"/>
      <c r="AT30" s="849"/>
      <c r="AU30" s="849" t="s">
        <v>533</v>
      </c>
      <c r="AV30" s="849"/>
      <c r="AW30" s="849"/>
      <c r="AX30" s="849"/>
      <c r="AY30" s="849"/>
      <c r="AZ30" s="850" t="s">
        <v>533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516</v>
      </c>
      <c r="R31" s="777"/>
      <c r="S31" s="777"/>
      <c r="T31" s="777"/>
      <c r="U31" s="777"/>
      <c r="V31" s="777">
        <v>395</v>
      </c>
      <c r="W31" s="777"/>
      <c r="X31" s="777"/>
      <c r="Y31" s="777"/>
      <c r="Z31" s="777"/>
      <c r="AA31" s="777">
        <v>121</v>
      </c>
      <c r="AB31" s="777"/>
      <c r="AC31" s="777"/>
      <c r="AD31" s="777"/>
      <c r="AE31" s="778"/>
      <c r="AF31" s="779">
        <v>196</v>
      </c>
      <c r="AG31" s="780"/>
      <c r="AH31" s="780"/>
      <c r="AI31" s="780"/>
      <c r="AJ31" s="781"/>
      <c r="AK31" s="848">
        <v>8</v>
      </c>
      <c r="AL31" s="849"/>
      <c r="AM31" s="849"/>
      <c r="AN31" s="849"/>
      <c r="AO31" s="849"/>
      <c r="AP31" s="849">
        <v>1604</v>
      </c>
      <c r="AQ31" s="849"/>
      <c r="AR31" s="849"/>
      <c r="AS31" s="849"/>
      <c r="AT31" s="849"/>
      <c r="AU31" s="849">
        <v>29</v>
      </c>
      <c r="AV31" s="849"/>
      <c r="AW31" s="849"/>
      <c r="AX31" s="849"/>
      <c r="AY31" s="849"/>
      <c r="AZ31" s="850" t="s">
        <v>533</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479</v>
      </c>
      <c r="AG63" s="860"/>
      <c r="AH63" s="860"/>
      <c r="AI63" s="860"/>
      <c r="AJ63" s="861"/>
      <c r="AK63" s="862"/>
      <c r="AL63" s="857"/>
      <c r="AM63" s="857"/>
      <c r="AN63" s="857"/>
      <c r="AO63" s="857"/>
      <c r="AP63" s="860">
        <v>1604</v>
      </c>
      <c r="AQ63" s="860"/>
      <c r="AR63" s="860"/>
      <c r="AS63" s="860"/>
      <c r="AT63" s="860"/>
      <c r="AU63" s="860">
        <v>29</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534</v>
      </c>
      <c r="C68" s="888"/>
      <c r="D68" s="888"/>
      <c r="E68" s="888"/>
      <c r="F68" s="888"/>
      <c r="G68" s="888"/>
      <c r="H68" s="888"/>
      <c r="I68" s="888"/>
      <c r="J68" s="888"/>
      <c r="K68" s="888"/>
      <c r="L68" s="888"/>
      <c r="M68" s="888"/>
      <c r="N68" s="888"/>
      <c r="O68" s="888"/>
      <c r="P68" s="889"/>
      <c r="Q68" s="890">
        <v>538</v>
      </c>
      <c r="R68" s="884"/>
      <c r="S68" s="884"/>
      <c r="T68" s="884"/>
      <c r="U68" s="884"/>
      <c r="V68" s="884">
        <v>526</v>
      </c>
      <c r="W68" s="884"/>
      <c r="X68" s="884"/>
      <c r="Y68" s="884"/>
      <c r="Z68" s="884"/>
      <c r="AA68" s="884">
        <v>12</v>
      </c>
      <c r="AB68" s="884"/>
      <c r="AC68" s="884"/>
      <c r="AD68" s="884"/>
      <c r="AE68" s="884"/>
      <c r="AF68" s="884">
        <v>12</v>
      </c>
      <c r="AG68" s="884"/>
      <c r="AH68" s="884"/>
      <c r="AI68" s="884"/>
      <c r="AJ68" s="884"/>
      <c r="AK68" s="884" t="s">
        <v>533</v>
      </c>
      <c r="AL68" s="884"/>
      <c r="AM68" s="884"/>
      <c r="AN68" s="884"/>
      <c r="AO68" s="884"/>
      <c r="AP68" s="884" t="s">
        <v>533</v>
      </c>
      <c r="AQ68" s="884"/>
      <c r="AR68" s="884"/>
      <c r="AS68" s="884"/>
      <c r="AT68" s="884"/>
      <c r="AU68" s="884" t="s">
        <v>533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535</v>
      </c>
      <c r="C69" s="892"/>
      <c r="D69" s="892"/>
      <c r="E69" s="892"/>
      <c r="F69" s="892"/>
      <c r="G69" s="892"/>
      <c r="H69" s="892"/>
      <c r="I69" s="892"/>
      <c r="J69" s="892"/>
      <c r="K69" s="892"/>
      <c r="L69" s="892"/>
      <c r="M69" s="892"/>
      <c r="N69" s="892"/>
      <c r="O69" s="892"/>
      <c r="P69" s="893"/>
      <c r="Q69" s="894">
        <v>2</v>
      </c>
      <c r="R69" s="849"/>
      <c r="S69" s="849"/>
      <c r="T69" s="849"/>
      <c r="U69" s="849"/>
      <c r="V69" s="849">
        <v>1</v>
      </c>
      <c r="W69" s="849"/>
      <c r="X69" s="849"/>
      <c r="Y69" s="849"/>
      <c r="Z69" s="849"/>
      <c r="AA69" s="849">
        <v>1</v>
      </c>
      <c r="AB69" s="849"/>
      <c r="AC69" s="849"/>
      <c r="AD69" s="849"/>
      <c r="AE69" s="849"/>
      <c r="AF69" s="849">
        <v>1</v>
      </c>
      <c r="AG69" s="849"/>
      <c r="AH69" s="849"/>
      <c r="AI69" s="849"/>
      <c r="AJ69" s="849"/>
      <c r="AK69" s="849" t="s">
        <v>533</v>
      </c>
      <c r="AL69" s="849"/>
      <c r="AM69" s="849"/>
      <c r="AN69" s="849"/>
      <c r="AO69" s="849"/>
      <c r="AP69" s="849" t="s">
        <v>533</v>
      </c>
      <c r="AQ69" s="849"/>
      <c r="AR69" s="849"/>
      <c r="AS69" s="849"/>
      <c r="AT69" s="849"/>
      <c r="AU69" s="849" t="s">
        <v>533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536</v>
      </c>
      <c r="C70" s="892"/>
      <c r="D70" s="892"/>
      <c r="E70" s="892"/>
      <c r="F70" s="892"/>
      <c r="G70" s="892"/>
      <c r="H70" s="892"/>
      <c r="I70" s="892"/>
      <c r="J70" s="892"/>
      <c r="K70" s="892"/>
      <c r="L70" s="892"/>
      <c r="M70" s="892"/>
      <c r="N70" s="892"/>
      <c r="O70" s="892"/>
      <c r="P70" s="893"/>
      <c r="Q70" s="894">
        <v>6212</v>
      </c>
      <c r="R70" s="849"/>
      <c r="S70" s="849"/>
      <c r="T70" s="849"/>
      <c r="U70" s="849"/>
      <c r="V70" s="849">
        <v>6205</v>
      </c>
      <c r="W70" s="849"/>
      <c r="X70" s="849"/>
      <c r="Y70" s="849"/>
      <c r="Z70" s="849"/>
      <c r="AA70" s="849">
        <v>7</v>
      </c>
      <c r="AB70" s="849"/>
      <c r="AC70" s="849"/>
      <c r="AD70" s="849"/>
      <c r="AE70" s="849"/>
      <c r="AF70" s="849">
        <v>7</v>
      </c>
      <c r="AG70" s="849"/>
      <c r="AH70" s="849"/>
      <c r="AI70" s="849"/>
      <c r="AJ70" s="849"/>
      <c r="AK70" s="849">
        <v>214</v>
      </c>
      <c r="AL70" s="849"/>
      <c r="AM70" s="849"/>
      <c r="AN70" s="849"/>
      <c r="AO70" s="849"/>
      <c r="AP70" s="849" t="s">
        <v>533</v>
      </c>
      <c r="AQ70" s="849"/>
      <c r="AR70" s="849"/>
      <c r="AS70" s="849"/>
      <c r="AT70" s="849"/>
      <c r="AU70" s="849" t="s">
        <v>533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537</v>
      </c>
      <c r="C71" s="892"/>
      <c r="D71" s="892"/>
      <c r="E71" s="892"/>
      <c r="F71" s="892"/>
      <c r="G71" s="892"/>
      <c r="H71" s="892"/>
      <c r="I71" s="892"/>
      <c r="J71" s="892"/>
      <c r="K71" s="892"/>
      <c r="L71" s="892"/>
      <c r="M71" s="892"/>
      <c r="N71" s="892"/>
      <c r="O71" s="892"/>
      <c r="P71" s="893"/>
      <c r="Q71" s="894">
        <v>120</v>
      </c>
      <c r="R71" s="849"/>
      <c r="S71" s="849"/>
      <c r="T71" s="849"/>
      <c r="U71" s="849"/>
      <c r="V71" s="849">
        <v>66</v>
      </c>
      <c r="W71" s="849"/>
      <c r="X71" s="849"/>
      <c r="Y71" s="849"/>
      <c r="Z71" s="849"/>
      <c r="AA71" s="849">
        <v>54</v>
      </c>
      <c r="AB71" s="849"/>
      <c r="AC71" s="849"/>
      <c r="AD71" s="849"/>
      <c r="AE71" s="849"/>
      <c r="AF71" s="849">
        <v>54</v>
      </c>
      <c r="AG71" s="849"/>
      <c r="AH71" s="849"/>
      <c r="AI71" s="849"/>
      <c r="AJ71" s="849"/>
      <c r="AK71" s="849" t="s">
        <v>533</v>
      </c>
      <c r="AL71" s="849"/>
      <c r="AM71" s="849"/>
      <c r="AN71" s="849"/>
      <c r="AO71" s="849"/>
      <c r="AP71" s="849" t="s">
        <v>533</v>
      </c>
      <c r="AQ71" s="849"/>
      <c r="AR71" s="849"/>
      <c r="AS71" s="849"/>
      <c r="AT71" s="849"/>
      <c r="AU71" s="849" t="s">
        <v>533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538</v>
      </c>
      <c r="C72" s="892"/>
      <c r="D72" s="892"/>
      <c r="E72" s="892"/>
      <c r="F72" s="892"/>
      <c r="G72" s="892"/>
      <c r="H72" s="892"/>
      <c r="I72" s="892"/>
      <c r="J72" s="892"/>
      <c r="K72" s="892"/>
      <c r="L72" s="892"/>
      <c r="M72" s="892"/>
      <c r="N72" s="892"/>
      <c r="O72" s="892"/>
      <c r="P72" s="893"/>
      <c r="Q72" s="894">
        <v>904</v>
      </c>
      <c r="R72" s="849"/>
      <c r="S72" s="849"/>
      <c r="T72" s="849"/>
      <c r="U72" s="849"/>
      <c r="V72" s="849">
        <v>889</v>
      </c>
      <c r="W72" s="849"/>
      <c r="X72" s="849"/>
      <c r="Y72" s="849"/>
      <c r="Z72" s="849"/>
      <c r="AA72" s="849">
        <v>15</v>
      </c>
      <c r="AB72" s="849"/>
      <c r="AC72" s="849"/>
      <c r="AD72" s="849"/>
      <c r="AE72" s="849"/>
      <c r="AF72" s="849">
        <v>15</v>
      </c>
      <c r="AG72" s="849"/>
      <c r="AH72" s="849"/>
      <c r="AI72" s="849"/>
      <c r="AJ72" s="849"/>
      <c r="AK72" s="849">
        <v>7</v>
      </c>
      <c r="AL72" s="849"/>
      <c r="AM72" s="849"/>
      <c r="AN72" s="849"/>
      <c r="AO72" s="849"/>
      <c r="AP72" s="849" t="s">
        <v>533</v>
      </c>
      <c r="AQ72" s="849"/>
      <c r="AR72" s="849"/>
      <c r="AS72" s="849"/>
      <c r="AT72" s="849"/>
      <c r="AU72" s="849" t="s">
        <v>533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539</v>
      </c>
      <c r="C73" s="892"/>
      <c r="D73" s="892"/>
      <c r="E73" s="892"/>
      <c r="F73" s="892"/>
      <c r="G73" s="892"/>
      <c r="H73" s="892"/>
      <c r="I73" s="892"/>
      <c r="J73" s="892"/>
      <c r="K73" s="892"/>
      <c r="L73" s="892"/>
      <c r="M73" s="892"/>
      <c r="N73" s="892"/>
      <c r="O73" s="892"/>
      <c r="P73" s="893"/>
      <c r="Q73" s="894">
        <v>125564</v>
      </c>
      <c r="R73" s="849"/>
      <c r="S73" s="849"/>
      <c r="T73" s="849"/>
      <c r="U73" s="849"/>
      <c r="V73" s="849">
        <v>119487</v>
      </c>
      <c r="W73" s="849"/>
      <c r="X73" s="849"/>
      <c r="Y73" s="849"/>
      <c r="Z73" s="849"/>
      <c r="AA73" s="849">
        <v>6077</v>
      </c>
      <c r="AB73" s="849"/>
      <c r="AC73" s="849"/>
      <c r="AD73" s="849"/>
      <c r="AE73" s="849"/>
      <c r="AF73" s="849">
        <v>6077</v>
      </c>
      <c r="AG73" s="849"/>
      <c r="AH73" s="849"/>
      <c r="AI73" s="849"/>
      <c r="AJ73" s="849"/>
      <c r="AK73" s="849" t="s">
        <v>533</v>
      </c>
      <c r="AL73" s="849"/>
      <c r="AM73" s="849"/>
      <c r="AN73" s="849"/>
      <c r="AO73" s="849"/>
      <c r="AP73" s="849" t="s">
        <v>533</v>
      </c>
      <c r="AQ73" s="849"/>
      <c r="AR73" s="849"/>
      <c r="AS73" s="849"/>
      <c r="AT73" s="849"/>
      <c r="AU73" s="849" t="s">
        <v>533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6166</v>
      </c>
      <c r="AG88" s="860"/>
      <c r="AH88" s="860"/>
      <c r="AI88" s="860"/>
      <c r="AJ88" s="860"/>
      <c r="AK88" s="857"/>
      <c r="AL88" s="857"/>
      <c r="AM88" s="857"/>
      <c r="AN88" s="857"/>
      <c r="AO88" s="857"/>
      <c r="AP88" s="860" t="s">
        <v>533</v>
      </c>
      <c r="AQ88" s="860"/>
      <c r="AR88" s="860"/>
      <c r="AS88" s="860"/>
      <c r="AT88" s="860"/>
      <c r="AU88" s="860" t="s">
        <v>533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t="s">
        <v>533</v>
      </c>
      <c r="CX102" s="868"/>
      <c r="CY102" s="868"/>
      <c r="CZ102" s="868"/>
      <c r="DA102" s="911"/>
      <c r="DB102" s="910" t="s">
        <v>533</v>
      </c>
      <c r="DC102" s="868"/>
      <c r="DD102" s="868"/>
      <c r="DE102" s="868"/>
      <c r="DF102" s="911"/>
      <c r="DG102" s="910" t="s">
        <v>533</v>
      </c>
      <c r="DH102" s="868"/>
      <c r="DI102" s="868"/>
      <c r="DJ102" s="868"/>
      <c r="DK102" s="911"/>
      <c r="DL102" s="910" t="s">
        <v>533</v>
      </c>
      <c r="DM102" s="868"/>
      <c r="DN102" s="868"/>
      <c r="DO102" s="868"/>
      <c r="DP102" s="911"/>
      <c r="DQ102" s="910" t="s">
        <v>533</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283</v>
      </c>
      <c r="AG109" s="913"/>
      <c r="AH109" s="913"/>
      <c r="AI109" s="913"/>
      <c r="AJ109" s="914"/>
      <c r="AK109" s="912" t="s">
        <v>282</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283</v>
      </c>
      <c r="BW109" s="913"/>
      <c r="BX109" s="913"/>
      <c r="BY109" s="913"/>
      <c r="BZ109" s="914"/>
      <c r="CA109" s="912" t="s">
        <v>282</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283</v>
      </c>
      <c r="DM109" s="913"/>
      <c r="DN109" s="913"/>
      <c r="DO109" s="913"/>
      <c r="DP109" s="914"/>
      <c r="DQ109" s="912" t="s">
        <v>282</v>
      </c>
      <c r="DR109" s="913"/>
      <c r="DS109" s="913"/>
      <c r="DT109" s="913"/>
      <c r="DU109" s="914"/>
      <c r="DV109" s="912" t="s">
        <v>396</v>
      </c>
      <c r="DW109" s="913"/>
      <c r="DX109" s="913"/>
      <c r="DY109" s="913"/>
      <c r="DZ109" s="915"/>
    </row>
    <row r="110" spans="1:131" s="197" customFormat="1" ht="26.25" customHeight="1">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1018690</v>
      </c>
      <c r="AB110" s="920"/>
      <c r="AC110" s="920"/>
      <c r="AD110" s="920"/>
      <c r="AE110" s="921"/>
      <c r="AF110" s="922">
        <v>1011924</v>
      </c>
      <c r="AG110" s="920"/>
      <c r="AH110" s="920"/>
      <c r="AI110" s="920"/>
      <c r="AJ110" s="921"/>
      <c r="AK110" s="922">
        <v>817547</v>
      </c>
      <c r="AL110" s="920"/>
      <c r="AM110" s="920"/>
      <c r="AN110" s="920"/>
      <c r="AO110" s="921"/>
      <c r="AP110" s="923">
        <v>15.8</v>
      </c>
      <c r="AQ110" s="924"/>
      <c r="AR110" s="924"/>
      <c r="AS110" s="924"/>
      <c r="AT110" s="925"/>
      <c r="AU110" s="926" t="s">
        <v>60</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6014790</v>
      </c>
      <c r="BR110" s="957"/>
      <c r="BS110" s="957"/>
      <c r="BT110" s="957"/>
      <c r="BU110" s="957"/>
      <c r="BV110" s="957">
        <v>5985284</v>
      </c>
      <c r="BW110" s="957"/>
      <c r="BX110" s="957"/>
      <c r="BY110" s="957"/>
      <c r="BZ110" s="957"/>
      <c r="CA110" s="957">
        <v>5704804</v>
      </c>
      <c r="CB110" s="957"/>
      <c r="CC110" s="957"/>
      <c r="CD110" s="957"/>
      <c r="CE110" s="957"/>
      <c r="CF110" s="971">
        <v>110.1</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402</v>
      </c>
      <c r="DH110" s="957"/>
      <c r="DI110" s="957"/>
      <c r="DJ110" s="957"/>
      <c r="DK110" s="957"/>
      <c r="DL110" s="957" t="s">
        <v>402</v>
      </c>
      <c r="DM110" s="957"/>
      <c r="DN110" s="957"/>
      <c r="DO110" s="957"/>
      <c r="DP110" s="957"/>
      <c r="DQ110" s="957" t="s">
        <v>402</v>
      </c>
      <c r="DR110" s="957"/>
      <c r="DS110" s="957"/>
      <c r="DT110" s="957"/>
      <c r="DU110" s="957"/>
      <c r="DV110" s="958" t="s">
        <v>402</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402</v>
      </c>
      <c r="AB111" s="964"/>
      <c r="AC111" s="964"/>
      <c r="AD111" s="964"/>
      <c r="AE111" s="965"/>
      <c r="AF111" s="966" t="s">
        <v>402</v>
      </c>
      <c r="AG111" s="964"/>
      <c r="AH111" s="964"/>
      <c r="AI111" s="964"/>
      <c r="AJ111" s="965"/>
      <c r="AK111" s="966" t="s">
        <v>402</v>
      </c>
      <c r="AL111" s="964"/>
      <c r="AM111" s="964"/>
      <c r="AN111" s="964"/>
      <c r="AO111" s="965"/>
      <c r="AP111" s="967" t="s">
        <v>402</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t="s">
        <v>402</v>
      </c>
      <c r="BR111" s="950"/>
      <c r="BS111" s="950"/>
      <c r="BT111" s="950"/>
      <c r="BU111" s="950"/>
      <c r="BV111" s="950" t="s">
        <v>402</v>
      </c>
      <c r="BW111" s="950"/>
      <c r="BX111" s="950"/>
      <c r="BY111" s="950"/>
      <c r="BZ111" s="950"/>
      <c r="CA111" s="950" t="s">
        <v>402</v>
      </c>
      <c r="CB111" s="950"/>
      <c r="CC111" s="950"/>
      <c r="CD111" s="950"/>
      <c r="CE111" s="950"/>
      <c r="CF111" s="944" t="s">
        <v>402</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402</v>
      </c>
      <c r="DH111" s="950"/>
      <c r="DI111" s="950"/>
      <c r="DJ111" s="950"/>
      <c r="DK111" s="950"/>
      <c r="DL111" s="950" t="s">
        <v>402</v>
      </c>
      <c r="DM111" s="950"/>
      <c r="DN111" s="950"/>
      <c r="DO111" s="950"/>
      <c r="DP111" s="950"/>
      <c r="DQ111" s="950" t="s">
        <v>402</v>
      </c>
      <c r="DR111" s="950"/>
      <c r="DS111" s="950"/>
      <c r="DT111" s="950"/>
      <c r="DU111" s="950"/>
      <c r="DV111" s="951" t="s">
        <v>402</v>
      </c>
      <c r="DW111" s="951"/>
      <c r="DX111" s="951"/>
      <c r="DY111" s="951"/>
      <c r="DZ111" s="952"/>
    </row>
    <row r="112" spans="1:131" s="197" customFormat="1" ht="26.25" customHeight="1">
      <c r="A112" s="982" t="s">
        <v>406</v>
      </c>
      <c r="B112" s="983"/>
      <c r="C112" s="980" t="s">
        <v>407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408</v>
      </c>
      <c r="BA112" s="980"/>
      <c r="BB112" s="980"/>
      <c r="BC112" s="980"/>
      <c r="BD112" s="980"/>
      <c r="BE112" s="980"/>
      <c r="BF112" s="980"/>
      <c r="BG112" s="980"/>
      <c r="BH112" s="980"/>
      <c r="BI112" s="980"/>
      <c r="BJ112" s="980"/>
      <c r="BK112" s="980"/>
      <c r="BL112" s="980"/>
      <c r="BM112" s="980"/>
      <c r="BN112" s="980"/>
      <c r="BO112" s="980"/>
      <c r="BP112" s="981"/>
      <c r="BQ112" s="949">
        <v>36729</v>
      </c>
      <c r="BR112" s="950"/>
      <c r="BS112" s="950"/>
      <c r="BT112" s="950"/>
      <c r="BU112" s="950"/>
      <c r="BV112" s="950">
        <v>33662</v>
      </c>
      <c r="BW112" s="950"/>
      <c r="BX112" s="950"/>
      <c r="BY112" s="950"/>
      <c r="BZ112" s="950"/>
      <c r="CA112" s="950">
        <v>28879</v>
      </c>
      <c r="CB112" s="950"/>
      <c r="CC112" s="950"/>
      <c r="CD112" s="950"/>
      <c r="CE112" s="950"/>
      <c r="CF112" s="944">
        <v>0.6</v>
      </c>
      <c r="CG112" s="945"/>
      <c r="CH112" s="945"/>
      <c r="CI112" s="945"/>
      <c r="CJ112" s="945"/>
      <c r="CK112" s="975"/>
      <c r="CL112" s="976"/>
      <c r="CM112" s="946" t="s">
        <v>409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c r="A113" s="984"/>
      <c r="B113" s="985"/>
      <c r="C113" s="980" t="s">
        <v>410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5236</v>
      </c>
      <c r="AB113" s="964"/>
      <c r="AC113" s="964"/>
      <c r="AD113" s="964"/>
      <c r="AE113" s="965"/>
      <c r="AF113" s="966">
        <v>3659</v>
      </c>
      <c r="AG113" s="964"/>
      <c r="AH113" s="964"/>
      <c r="AI113" s="964"/>
      <c r="AJ113" s="965"/>
      <c r="AK113" s="966">
        <v>3710</v>
      </c>
      <c r="AL113" s="964"/>
      <c r="AM113" s="964"/>
      <c r="AN113" s="964"/>
      <c r="AO113" s="965"/>
      <c r="AP113" s="967">
        <v>0.1</v>
      </c>
      <c r="AQ113" s="968"/>
      <c r="AR113" s="968"/>
      <c r="AS113" s="968"/>
      <c r="AT113" s="969"/>
      <c r="AU113" s="929"/>
      <c r="AV113" s="930"/>
      <c r="AW113" s="930"/>
      <c r="AX113" s="930"/>
      <c r="AY113" s="931"/>
      <c r="AZ113" s="979" t="s">
        <v>411</v>
      </c>
      <c r="BA113" s="980"/>
      <c r="BB113" s="980"/>
      <c r="BC113" s="980"/>
      <c r="BD113" s="980"/>
      <c r="BE113" s="980"/>
      <c r="BF113" s="980"/>
      <c r="BG113" s="980"/>
      <c r="BH113" s="980"/>
      <c r="BI113" s="980"/>
      <c r="BJ113" s="980"/>
      <c r="BK113" s="980"/>
      <c r="BL113" s="980"/>
      <c r="BM113" s="980"/>
      <c r="BN113" s="980"/>
      <c r="BO113" s="980"/>
      <c r="BP113" s="981"/>
      <c r="BQ113" s="949" t="s">
        <v>107</v>
      </c>
      <c r="BR113" s="950"/>
      <c r="BS113" s="950"/>
      <c r="BT113" s="950"/>
      <c r="BU113" s="950"/>
      <c r="BV113" s="950" t="s">
        <v>107</v>
      </c>
      <c r="BW113" s="950"/>
      <c r="BX113" s="950"/>
      <c r="BY113" s="950"/>
      <c r="BZ113" s="950"/>
      <c r="CA113" s="950" t="s">
        <v>107</v>
      </c>
      <c r="CB113" s="950"/>
      <c r="CC113" s="950"/>
      <c r="CD113" s="950"/>
      <c r="CE113" s="950"/>
      <c r="CF113" s="944" t="s">
        <v>107</v>
      </c>
      <c r="CG113" s="945"/>
      <c r="CH113" s="945"/>
      <c r="CI113" s="945"/>
      <c r="CJ113" s="945"/>
      <c r="CK113" s="975"/>
      <c r="CL113" s="976"/>
      <c r="CM113" s="946" t="s">
        <v>412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c r="A114" s="984"/>
      <c r="B114" s="985"/>
      <c r="C114" s="980" t="s">
        <v>413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107</v>
      </c>
      <c r="AB114" s="989"/>
      <c r="AC114" s="989"/>
      <c r="AD114" s="989"/>
      <c r="AE114" s="990"/>
      <c r="AF114" s="991" t="s">
        <v>107</v>
      </c>
      <c r="AG114" s="989"/>
      <c r="AH114" s="989"/>
      <c r="AI114" s="989"/>
      <c r="AJ114" s="990"/>
      <c r="AK114" s="991" t="s">
        <v>107</v>
      </c>
      <c r="AL114" s="989"/>
      <c r="AM114" s="989"/>
      <c r="AN114" s="989"/>
      <c r="AO114" s="990"/>
      <c r="AP114" s="992" t="s">
        <v>107</v>
      </c>
      <c r="AQ114" s="993"/>
      <c r="AR114" s="993"/>
      <c r="AS114" s="993"/>
      <c r="AT114" s="994"/>
      <c r="AU114" s="929"/>
      <c r="AV114" s="930"/>
      <c r="AW114" s="930"/>
      <c r="AX114" s="930"/>
      <c r="AY114" s="931"/>
      <c r="AZ114" s="979" t="s">
        <v>414</v>
      </c>
      <c r="BA114" s="980"/>
      <c r="BB114" s="980"/>
      <c r="BC114" s="980"/>
      <c r="BD114" s="980"/>
      <c r="BE114" s="980"/>
      <c r="BF114" s="980"/>
      <c r="BG114" s="980"/>
      <c r="BH114" s="980"/>
      <c r="BI114" s="980"/>
      <c r="BJ114" s="980"/>
      <c r="BK114" s="980"/>
      <c r="BL114" s="980"/>
      <c r="BM114" s="980"/>
      <c r="BN114" s="980"/>
      <c r="BO114" s="980"/>
      <c r="BP114" s="981"/>
      <c r="BQ114" s="949">
        <v>1547980</v>
      </c>
      <c r="BR114" s="950"/>
      <c r="BS114" s="950"/>
      <c r="BT114" s="950"/>
      <c r="BU114" s="950"/>
      <c r="BV114" s="950">
        <v>1646262</v>
      </c>
      <c r="BW114" s="950"/>
      <c r="BX114" s="950"/>
      <c r="BY114" s="950"/>
      <c r="BZ114" s="950"/>
      <c r="CA114" s="950">
        <v>1542847</v>
      </c>
      <c r="CB114" s="950"/>
      <c r="CC114" s="950"/>
      <c r="CD114" s="950"/>
      <c r="CE114" s="950"/>
      <c r="CF114" s="944">
        <v>29.8</v>
      </c>
      <c r="CG114" s="945"/>
      <c r="CH114" s="945"/>
      <c r="CI114" s="945"/>
      <c r="CJ114" s="945"/>
      <c r="CK114" s="975"/>
      <c r="CL114" s="976"/>
      <c r="CM114" s="946" t="s">
        <v>415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c r="A115" s="984"/>
      <c r="B115" s="985"/>
      <c r="C115" s="980" t="s">
        <v>416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107</v>
      </c>
      <c r="AB115" s="964"/>
      <c r="AC115" s="964"/>
      <c r="AD115" s="964"/>
      <c r="AE115" s="965"/>
      <c r="AF115" s="966" t="s">
        <v>107</v>
      </c>
      <c r="AG115" s="964"/>
      <c r="AH115" s="964"/>
      <c r="AI115" s="964"/>
      <c r="AJ115" s="965"/>
      <c r="AK115" s="966" t="s">
        <v>107</v>
      </c>
      <c r="AL115" s="964"/>
      <c r="AM115" s="964"/>
      <c r="AN115" s="964"/>
      <c r="AO115" s="965"/>
      <c r="AP115" s="967" t="s">
        <v>107</v>
      </c>
      <c r="AQ115" s="968"/>
      <c r="AR115" s="968"/>
      <c r="AS115" s="968"/>
      <c r="AT115" s="969"/>
      <c r="AU115" s="929"/>
      <c r="AV115" s="930"/>
      <c r="AW115" s="930"/>
      <c r="AX115" s="930"/>
      <c r="AY115" s="931"/>
      <c r="AZ115" s="979" t="s">
        <v>417</v>
      </c>
      <c r="BA115" s="980"/>
      <c r="BB115" s="980"/>
      <c r="BC115" s="980"/>
      <c r="BD115" s="980"/>
      <c r="BE115" s="980"/>
      <c r="BF115" s="980"/>
      <c r="BG115" s="980"/>
      <c r="BH115" s="980"/>
      <c r="BI115" s="980"/>
      <c r="BJ115" s="980"/>
      <c r="BK115" s="980"/>
      <c r="BL115" s="980"/>
      <c r="BM115" s="980"/>
      <c r="BN115" s="980"/>
      <c r="BO115" s="980"/>
      <c r="BP115" s="981"/>
      <c r="BQ115" s="949" t="s">
        <v>107</v>
      </c>
      <c r="BR115" s="950"/>
      <c r="BS115" s="950"/>
      <c r="BT115" s="950"/>
      <c r="BU115" s="950"/>
      <c r="BV115" s="950" t="s">
        <v>107</v>
      </c>
      <c r="BW115" s="950"/>
      <c r="BX115" s="950"/>
      <c r="BY115" s="950"/>
      <c r="BZ115" s="950"/>
      <c r="CA115" s="950" t="s">
        <v>107</v>
      </c>
      <c r="CB115" s="950"/>
      <c r="CC115" s="950"/>
      <c r="CD115" s="950"/>
      <c r="CE115" s="950"/>
      <c r="CF115" s="944" t="s">
        <v>107</v>
      </c>
      <c r="CG115" s="945"/>
      <c r="CH115" s="945"/>
      <c r="CI115" s="945"/>
      <c r="CJ115" s="945"/>
      <c r="CK115" s="975"/>
      <c r="CL115" s="976"/>
      <c r="CM115" s="979" t="s">
        <v>418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c r="A116" s="986"/>
      <c r="B116" s="987"/>
      <c r="C116" s="1001" t="s">
        <v>419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107</v>
      </c>
      <c r="AB116" s="989"/>
      <c r="AC116" s="989"/>
      <c r="AD116" s="989"/>
      <c r="AE116" s="990"/>
      <c r="AF116" s="991" t="s">
        <v>107</v>
      </c>
      <c r="AG116" s="989"/>
      <c r="AH116" s="989"/>
      <c r="AI116" s="989"/>
      <c r="AJ116" s="990"/>
      <c r="AK116" s="991" t="s">
        <v>107</v>
      </c>
      <c r="AL116" s="989"/>
      <c r="AM116" s="989"/>
      <c r="AN116" s="989"/>
      <c r="AO116" s="990"/>
      <c r="AP116" s="992" t="s">
        <v>107</v>
      </c>
      <c r="AQ116" s="993"/>
      <c r="AR116" s="993"/>
      <c r="AS116" s="993"/>
      <c r="AT116" s="994"/>
      <c r="AU116" s="929"/>
      <c r="AV116" s="930"/>
      <c r="AW116" s="930"/>
      <c r="AX116" s="930"/>
      <c r="AY116" s="931"/>
      <c r="AZ116" s="979" t="s">
        <v>420</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107</v>
      </c>
      <c r="DH116" s="989"/>
      <c r="DI116" s="989"/>
      <c r="DJ116" s="989"/>
      <c r="DK116" s="990"/>
      <c r="DL116" s="991" t="s">
        <v>107</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422</v>
      </c>
      <c r="Z117" s="914"/>
      <c r="AA117" s="1026">
        <v>1023926</v>
      </c>
      <c r="AB117" s="996"/>
      <c r="AC117" s="996"/>
      <c r="AD117" s="996"/>
      <c r="AE117" s="997"/>
      <c r="AF117" s="995">
        <v>1015583</v>
      </c>
      <c r="AG117" s="996"/>
      <c r="AH117" s="996"/>
      <c r="AI117" s="996"/>
      <c r="AJ117" s="997"/>
      <c r="AK117" s="995">
        <v>821257</v>
      </c>
      <c r="AL117" s="996"/>
      <c r="AM117" s="996"/>
      <c r="AN117" s="996"/>
      <c r="AO117" s="997"/>
      <c r="AP117" s="998"/>
      <c r="AQ117" s="999"/>
      <c r="AR117" s="999"/>
      <c r="AS117" s="999"/>
      <c r="AT117" s="1000"/>
      <c r="AU117" s="929"/>
      <c r="AV117" s="930"/>
      <c r="AW117" s="930"/>
      <c r="AX117" s="930"/>
      <c r="AY117" s="931"/>
      <c r="AZ117" s="1025" t="s">
        <v>423</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283</v>
      </c>
      <c r="AG118" s="913"/>
      <c r="AH118" s="913"/>
      <c r="AI118" s="913"/>
      <c r="AJ118" s="914"/>
      <c r="AK118" s="912" t="s">
        <v>282</v>
      </c>
      <c r="AL118" s="913"/>
      <c r="AM118" s="913"/>
      <c r="AN118" s="913"/>
      <c r="AO118" s="914"/>
      <c r="AP118" s="1020" t="s">
        <v>396</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425</v>
      </c>
      <c r="BP118" s="1024"/>
      <c r="BQ118" s="1015">
        <v>7599499</v>
      </c>
      <c r="BR118" s="1016"/>
      <c r="BS118" s="1016"/>
      <c r="BT118" s="1016"/>
      <c r="BU118" s="1016"/>
      <c r="BV118" s="1016">
        <v>7665208</v>
      </c>
      <c r="BW118" s="1016"/>
      <c r="BX118" s="1016"/>
      <c r="BY118" s="1016"/>
      <c r="BZ118" s="1016"/>
      <c r="CA118" s="1016">
        <v>7276530</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427</v>
      </c>
      <c r="AV119" s="1008"/>
      <c r="AW119" s="1008"/>
      <c r="AX119" s="1008"/>
      <c r="AY119" s="1009"/>
      <c r="AZ119" s="970" t="s">
        <v>428</v>
      </c>
      <c r="BA119" s="917"/>
      <c r="BB119" s="917"/>
      <c r="BC119" s="917"/>
      <c r="BD119" s="917"/>
      <c r="BE119" s="917"/>
      <c r="BF119" s="917"/>
      <c r="BG119" s="917"/>
      <c r="BH119" s="917"/>
      <c r="BI119" s="917"/>
      <c r="BJ119" s="917"/>
      <c r="BK119" s="917"/>
      <c r="BL119" s="917"/>
      <c r="BM119" s="917"/>
      <c r="BN119" s="917"/>
      <c r="BO119" s="917"/>
      <c r="BP119" s="918"/>
      <c r="BQ119" s="956">
        <v>5599312</v>
      </c>
      <c r="BR119" s="957"/>
      <c r="BS119" s="957"/>
      <c r="BT119" s="957"/>
      <c r="BU119" s="957"/>
      <c r="BV119" s="957">
        <v>5353320</v>
      </c>
      <c r="BW119" s="957"/>
      <c r="BX119" s="957"/>
      <c r="BY119" s="957"/>
      <c r="BZ119" s="957"/>
      <c r="CA119" s="957">
        <v>5846076</v>
      </c>
      <c r="CB119" s="957"/>
      <c r="CC119" s="957"/>
      <c r="CD119" s="957"/>
      <c r="CE119" s="957"/>
      <c r="CF119" s="971">
        <v>112.8</v>
      </c>
      <c r="CG119" s="972"/>
      <c r="CH119" s="972"/>
      <c r="CI119" s="972"/>
      <c r="CJ119" s="972"/>
      <c r="CK119" s="977"/>
      <c r="CL119" s="978"/>
      <c r="CM119" s="1034" t="s">
        <v>429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430</v>
      </c>
      <c r="BA120" s="980"/>
      <c r="BB120" s="980"/>
      <c r="BC120" s="980"/>
      <c r="BD120" s="980"/>
      <c r="BE120" s="980"/>
      <c r="BF120" s="980"/>
      <c r="BG120" s="980"/>
      <c r="BH120" s="980"/>
      <c r="BI120" s="980"/>
      <c r="BJ120" s="980"/>
      <c r="BK120" s="980"/>
      <c r="BL120" s="980"/>
      <c r="BM120" s="980"/>
      <c r="BN120" s="980"/>
      <c r="BO120" s="980"/>
      <c r="BP120" s="981"/>
      <c r="BQ120" s="949">
        <v>18044</v>
      </c>
      <c r="BR120" s="950"/>
      <c r="BS120" s="950"/>
      <c r="BT120" s="950"/>
      <c r="BU120" s="950"/>
      <c r="BV120" s="950">
        <v>23941</v>
      </c>
      <c r="BW120" s="950"/>
      <c r="BX120" s="950"/>
      <c r="BY120" s="950"/>
      <c r="BZ120" s="950"/>
      <c r="CA120" s="950">
        <v>34229</v>
      </c>
      <c r="CB120" s="950"/>
      <c r="CC120" s="950"/>
      <c r="CD120" s="950"/>
      <c r="CE120" s="950"/>
      <c r="CF120" s="944">
        <v>0.7</v>
      </c>
      <c r="CG120" s="945"/>
      <c r="CH120" s="945"/>
      <c r="CI120" s="945"/>
      <c r="CJ120" s="945"/>
      <c r="CK120" s="1043" t="s">
        <v>431</v>
      </c>
      <c r="CL120" s="1044"/>
      <c r="CM120" s="1044"/>
      <c r="CN120" s="1044"/>
      <c r="CO120" s="1045"/>
      <c r="CP120" s="1051" t="s">
        <v>432</v>
      </c>
      <c r="CQ120" s="1052"/>
      <c r="CR120" s="1052"/>
      <c r="CS120" s="1052"/>
      <c r="CT120" s="1052"/>
      <c r="CU120" s="1052"/>
      <c r="CV120" s="1052"/>
      <c r="CW120" s="1052"/>
      <c r="CX120" s="1052"/>
      <c r="CY120" s="1052"/>
      <c r="CZ120" s="1052"/>
      <c r="DA120" s="1052"/>
      <c r="DB120" s="1052"/>
      <c r="DC120" s="1052"/>
      <c r="DD120" s="1052"/>
      <c r="DE120" s="1052"/>
      <c r="DF120" s="1053"/>
      <c r="DG120" s="956">
        <v>67660</v>
      </c>
      <c r="DH120" s="957"/>
      <c r="DI120" s="957"/>
      <c r="DJ120" s="957"/>
      <c r="DK120" s="957"/>
      <c r="DL120" s="957">
        <v>33662</v>
      </c>
      <c r="DM120" s="957"/>
      <c r="DN120" s="957"/>
      <c r="DO120" s="957"/>
      <c r="DP120" s="957"/>
      <c r="DQ120" s="957">
        <v>28879</v>
      </c>
      <c r="DR120" s="957"/>
      <c r="DS120" s="957"/>
      <c r="DT120" s="957"/>
      <c r="DU120" s="957"/>
      <c r="DV120" s="958">
        <v>0.6</v>
      </c>
      <c r="DW120" s="958"/>
      <c r="DX120" s="958"/>
      <c r="DY120" s="958"/>
      <c r="DZ120" s="959"/>
    </row>
    <row r="121" spans="1:130" s="197" customFormat="1" ht="26.25" customHeight="1">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5627840</v>
      </c>
      <c r="BR121" s="1016"/>
      <c r="BS121" s="1016"/>
      <c r="BT121" s="1016"/>
      <c r="BU121" s="1016"/>
      <c r="BV121" s="1016">
        <v>5467095</v>
      </c>
      <c r="BW121" s="1016"/>
      <c r="BX121" s="1016"/>
      <c r="BY121" s="1016"/>
      <c r="BZ121" s="1016"/>
      <c r="CA121" s="1016">
        <v>5449064</v>
      </c>
      <c r="CB121" s="1016"/>
      <c r="CC121" s="1016"/>
      <c r="CD121" s="1016"/>
      <c r="CE121" s="1016"/>
      <c r="CF121" s="1054">
        <v>105.2</v>
      </c>
      <c r="CG121" s="1055"/>
      <c r="CH121" s="1055"/>
      <c r="CI121" s="1055"/>
      <c r="CJ121" s="1055"/>
      <c r="CK121" s="1046"/>
      <c r="CL121" s="1047"/>
      <c r="CM121" s="1047"/>
      <c r="CN121" s="1047"/>
      <c r="CO121" s="1048"/>
      <c r="CP121" s="1037" t="s">
        <v>435</v>
      </c>
      <c r="CQ121" s="1038"/>
      <c r="CR121" s="1038"/>
      <c r="CS121" s="1038"/>
      <c r="CT121" s="1038"/>
      <c r="CU121" s="1038"/>
      <c r="CV121" s="1038"/>
      <c r="CW121" s="1038"/>
      <c r="CX121" s="1038"/>
      <c r="CY121" s="1038"/>
      <c r="CZ121" s="1038"/>
      <c r="DA121" s="1038"/>
      <c r="DB121" s="1038"/>
      <c r="DC121" s="1038"/>
      <c r="DD121" s="1038"/>
      <c r="DE121" s="1038"/>
      <c r="DF121" s="1039"/>
      <c r="DG121" s="949" t="s">
        <v>107</v>
      </c>
      <c r="DH121" s="950"/>
      <c r="DI121" s="950"/>
      <c r="DJ121" s="950"/>
      <c r="DK121" s="950"/>
      <c r="DL121" s="950" t="s">
        <v>107</v>
      </c>
      <c r="DM121" s="950"/>
      <c r="DN121" s="950"/>
      <c r="DO121" s="950"/>
      <c r="DP121" s="950"/>
      <c r="DQ121" s="950" t="s">
        <v>107</v>
      </c>
      <c r="DR121" s="950"/>
      <c r="DS121" s="950"/>
      <c r="DT121" s="950"/>
      <c r="DU121" s="950"/>
      <c r="DV121" s="951" t="s">
        <v>107</v>
      </c>
      <c r="DW121" s="951"/>
      <c r="DX121" s="951"/>
      <c r="DY121" s="951"/>
      <c r="DZ121" s="952"/>
    </row>
    <row r="122" spans="1:130" s="197" customFormat="1" ht="26.25" customHeight="1">
      <c r="A122" s="1005"/>
      <c r="B122" s="976"/>
      <c r="C122" s="946" t="s">
        <v>415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436</v>
      </c>
      <c r="BP122" s="1024"/>
      <c r="BQ122" s="1064">
        <v>11245196</v>
      </c>
      <c r="BR122" s="1065"/>
      <c r="BS122" s="1065"/>
      <c r="BT122" s="1065"/>
      <c r="BU122" s="1065"/>
      <c r="BV122" s="1065">
        <v>10844356</v>
      </c>
      <c r="BW122" s="1065"/>
      <c r="BX122" s="1065"/>
      <c r="BY122" s="1065"/>
      <c r="BZ122" s="1065"/>
      <c r="CA122" s="1065">
        <v>11329369</v>
      </c>
      <c r="CB122" s="1065"/>
      <c r="CC122" s="1065"/>
      <c r="CD122" s="1065"/>
      <c r="CE122" s="1065"/>
      <c r="CF122" s="1017"/>
      <c r="CG122" s="1018"/>
      <c r="CH122" s="1018"/>
      <c r="CI122" s="1018"/>
      <c r="CJ122" s="1019"/>
      <c r="CK122" s="1046"/>
      <c r="CL122" s="1047"/>
      <c r="CM122" s="1047"/>
      <c r="CN122" s="1047"/>
      <c r="CO122" s="1048"/>
      <c r="CP122" s="1037" t="s">
        <v>437</v>
      </c>
      <c r="CQ122" s="1038"/>
      <c r="CR122" s="1038"/>
      <c r="CS122" s="1038"/>
      <c r="CT122" s="1038"/>
      <c r="CU122" s="1038"/>
      <c r="CV122" s="1038"/>
      <c r="CW122" s="1038"/>
      <c r="CX122" s="1038"/>
      <c r="CY122" s="1038"/>
      <c r="CZ122" s="1038"/>
      <c r="DA122" s="1038"/>
      <c r="DB122" s="1038"/>
      <c r="DC122" s="1038"/>
      <c r="DD122" s="1038"/>
      <c r="DE122" s="1038"/>
      <c r="DF122" s="1039"/>
      <c r="DG122" s="949" t="s">
        <v>107</v>
      </c>
      <c r="DH122" s="950"/>
      <c r="DI122" s="950"/>
      <c r="DJ122" s="950"/>
      <c r="DK122" s="950"/>
      <c r="DL122" s="950" t="s">
        <v>107</v>
      </c>
      <c r="DM122" s="950"/>
      <c r="DN122" s="950"/>
      <c r="DO122" s="950"/>
      <c r="DP122" s="950"/>
      <c r="DQ122" s="950" t="s">
        <v>107</v>
      </c>
      <c r="DR122" s="950"/>
      <c r="DS122" s="950"/>
      <c r="DT122" s="950"/>
      <c r="DU122" s="950"/>
      <c r="DV122" s="951" t="s">
        <v>107</v>
      </c>
      <c r="DW122" s="951"/>
      <c r="DX122" s="951"/>
      <c r="DY122" s="951"/>
      <c r="DZ122" s="952"/>
    </row>
    <row r="123" spans="1:130" s="197" customFormat="1" ht="26.25" customHeight="1" thickBot="1">
      <c r="A123" s="1005"/>
      <c r="B123" s="976"/>
      <c r="C123" s="946" t="s">
        <v>421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107</v>
      </c>
      <c r="BR123" s="1057"/>
      <c r="BS123" s="1057"/>
      <c r="BT123" s="1057"/>
      <c r="BU123" s="1057"/>
      <c r="BV123" s="1057" t="s">
        <v>107</v>
      </c>
      <c r="BW123" s="1057"/>
      <c r="BX123" s="1057"/>
      <c r="BY123" s="1057"/>
      <c r="BZ123" s="1057"/>
      <c r="CA123" s="1057" t="s">
        <v>107</v>
      </c>
      <c r="CB123" s="1057"/>
      <c r="CC123" s="1057"/>
      <c r="CD123" s="1057"/>
      <c r="CE123" s="1057"/>
      <c r="CF123" s="1058"/>
      <c r="CG123" s="1059"/>
      <c r="CH123" s="1059"/>
      <c r="CI123" s="1059"/>
      <c r="CJ123" s="1060"/>
      <c r="CK123" s="1046"/>
      <c r="CL123" s="1047"/>
      <c r="CM123" s="1047"/>
      <c r="CN123" s="1047"/>
      <c r="CO123" s="1048"/>
      <c r="CP123" s="1037" t="s">
        <v>439</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c r="A126" s="1005"/>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440</v>
      </c>
      <c r="AB127" s="989"/>
      <c r="AC127" s="989"/>
      <c r="AD127" s="989"/>
      <c r="AE127" s="990"/>
      <c r="AF127" s="991" t="s">
        <v>440</v>
      </c>
      <c r="AG127" s="989"/>
      <c r="AH127" s="989"/>
      <c r="AI127" s="989"/>
      <c r="AJ127" s="990"/>
      <c r="AK127" s="991" t="s">
        <v>440</v>
      </c>
      <c r="AL127" s="989"/>
      <c r="AM127" s="989"/>
      <c r="AN127" s="989"/>
      <c r="AO127" s="990"/>
      <c r="AP127" s="992" t="s">
        <v>440</v>
      </c>
      <c r="AQ127" s="993"/>
      <c r="AR127" s="993"/>
      <c r="AS127" s="993"/>
      <c r="AT127" s="994"/>
      <c r="AU127" s="233"/>
      <c r="AV127" s="233"/>
      <c r="AW127" s="233"/>
      <c r="AX127" s="916" t="s">
        <v>450</v>
      </c>
      <c r="AY127" s="917"/>
      <c r="AZ127" s="917"/>
      <c r="BA127" s="917"/>
      <c r="BB127" s="917"/>
      <c r="BC127" s="917"/>
      <c r="BD127" s="917"/>
      <c r="BE127" s="918"/>
      <c r="BF127" s="1071" t="s">
        <v>440</v>
      </c>
      <c r="BG127" s="1072"/>
      <c r="BH127" s="1072"/>
      <c r="BI127" s="1072"/>
      <c r="BJ127" s="1072"/>
      <c r="BK127" s="1072"/>
      <c r="BL127" s="1081"/>
      <c r="BM127" s="1071">
        <v>14.57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452</v>
      </c>
      <c r="DH127" s="1078"/>
      <c r="DI127" s="1078"/>
      <c r="DJ127" s="1078"/>
      <c r="DK127" s="1078"/>
      <c r="DL127" s="1078" t="s">
        <v>453</v>
      </c>
      <c r="DM127" s="1078"/>
      <c r="DN127" s="1078"/>
      <c r="DO127" s="1078"/>
      <c r="DP127" s="1078"/>
      <c r="DQ127" s="1078" t="s">
        <v>453</v>
      </c>
      <c r="DR127" s="1078"/>
      <c r="DS127" s="1078"/>
      <c r="DT127" s="1078"/>
      <c r="DU127" s="1078"/>
      <c r="DV127" s="1079" t="s">
        <v>453</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9912</v>
      </c>
      <c r="AB128" s="1120"/>
      <c r="AC128" s="1120"/>
      <c r="AD128" s="1120"/>
      <c r="AE128" s="1121"/>
      <c r="AF128" s="1122">
        <v>8802</v>
      </c>
      <c r="AG128" s="1120"/>
      <c r="AH128" s="1120"/>
      <c r="AI128" s="1120"/>
      <c r="AJ128" s="1121"/>
      <c r="AK128" s="1122">
        <v>6693</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440</v>
      </c>
      <c r="BG128" s="1097"/>
      <c r="BH128" s="1097"/>
      <c r="BI128" s="1097"/>
      <c r="BJ128" s="1097"/>
      <c r="BK128" s="1097"/>
      <c r="BL128" s="1098"/>
      <c r="BM128" s="1096">
        <v>19.57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5741415</v>
      </c>
      <c r="AB129" s="989"/>
      <c r="AC129" s="989"/>
      <c r="AD129" s="989"/>
      <c r="AE129" s="990"/>
      <c r="AF129" s="991">
        <v>5711908</v>
      </c>
      <c r="AG129" s="989"/>
      <c r="AH129" s="989"/>
      <c r="AI129" s="989"/>
      <c r="AJ129" s="990"/>
      <c r="AK129" s="991">
        <v>5744451</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6.4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628862</v>
      </c>
      <c r="AB130" s="989"/>
      <c r="AC130" s="989"/>
      <c r="AD130" s="989"/>
      <c r="AE130" s="990"/>
      <c r="AF130" s="991">
        <v>655958</v>
      </c>
      <c r="AG130" s="989"/>
      <c r="AH130" s="989"/>
      <c r="AI130" s="989"/>
      <c r="AJ130" s="990"/>
      <c r="AK130" s="991">
        <v>562462</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t="s">
        <v>462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5112553</v>
      </c>
      <c r="AB131" s="1028"/>
      <c r="AC131" s="1028"/>
      <c r="AD131" s="1028"/>
      <c r="AE131" s="1029"/>
      <c r="AF131" s="1030">
        <v>5055950</v>
      </c>
      <c r="AG131" s="1028"/>
      <c r="AH131" s="1028"/>
      <c r="AI131" s="1028"/>
      <c r="AJ131" s="1029"/>
      <c r="AK131" s="1030">
        <v>5181989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7.5334573550000004</v>
      </c>
      <c r="AB132" s="1134"/>
      <c r="AC132" s="1134"/>
      <c r="AD132" s="1134"/>
      <c r="AE132" s="1135"/>
      <c r="AF132" s="1136">
        <v>6.9388146639999997</v>
      </c>
      <c r="AG132" s="1134"/>
      <c r="AH132" s="1134"/>
      <c r="AI132" s="1134"/>
      <c r="AJ132" s="1135"/>
      <c r="AK132" s="1136">
        <v>4.8649659429999996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7.9</v>
      </c>
      <c r="AB133" s="1141"/>
      <c r="AC133" s="1141"/>
      <c r="AD133" s="1141"/>
      <c r="AE133" s="1142"/>
      <c r="AF133" s="1140">
        <v>7.4</v>
      </c>
      <c r="AG133" s="1141"/>
      <c r="AH133" s="1141"/>
      <c r="AI133" s="1141"/>
      <c r="AJ133" s="1142"/>
      <c r="AK133" s="1140">
        <v>6.4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1505864</v>
      </c>
      <c r="L9" s="264">
        <v>57133</v>
      </c>
      <c r="M9" s="265">
        <v>55347</v>
      </c>
      <c r="N9" s="266">
        <v>3.2</v>
      </c>
    </row>
    <row r="10" spans="1:16">
      <c r="A10" s="248"/>
      <c r="B10" s="244"/>
      <c r="C10" s="244"/>
      <c r="D10" s="244"/>
      <c r="E10" s="244"/>
      <c r="F10" s="244"/>
      <c r="G10" s="1149" t="s">
        <v>475</v>
      </c>
      <c r="H10" s="1150"/>
      <c r="I10" s="1150"/>
      <c r="J10" s="1151"/>
      <c r="K10" s="267">
        <v>141178</v>
      </c>
      <c r="L10" s="268">
        <v>5356</v>
      </c>
      <c r="M10" s="269">
        <v>5378</v>
      </c>
      <c r="N10" s="270">
        <v>-0.4</v>
      </c>
    </row>
    <row r="11" spans="1:16" ht="13.5" customHeight="1">
      <c r="A11" s="248"/>
      <c r="B11" s="244"/>
      <c r="C11" s="244"/>
      <c r="D11" s="244"/>
      <c r="E11" s="244"/>
      <c r="F11" s="244"/>
      <c r="G11" s="1149" t="s">
        <v>476</v>
      </c>
      <c r="H11" s="1150"/>
      <c r="I11" s="1150"/>
      <c r="J11" s="1151"/>
      <c r="K11" s="267">
        <v>257512</v>
      </c>
      <c r="L11" s="268">
        <v>9770</v>
      </c>
      <c r="M11" s="269">
        <v>7824</v>
      </c>
      <c r="N11" s="270">
        <v>24.9</v>
      </c>
    </row>
    <row r="12" spans="1:16" ht="13.5" customHeight="1">
      <c r="A12" s="248"/>
      <c r="B12" s="244"/>
      <c r="C12" s="244"/>
      <c r="D12" s="244"/>
      <c r="E12" s="244"/>
      <c r="F12" s="244"/>
      <c r="G12" s="1149" t="s">
        <v>477</v>
      </c>
      <c r="H12" s="1150"/>
      <c r="I12" s="1150"/>
      <c r="J12" s="1151"/>
      <c r="K12" s="267" t="s">
        <v>478</v>
      </c>
      <c r="L12" s="268" t="s">
        <v>478</v>
      </c>
      <c r="M12" s="269">
        <v>137</v>
      </c>
      <c r="N12" s="270" t="s">
        <v>478</v>
      </c>
    </row>
    <row r="13" spans="1:16" ht="13.5" customHeight="1">
      <c r="A13" s="248"/>
      <c r="B13" s="244"/>
      <c r="C13" s="244"/>
      <c r="D13" s="244"/>
      <c r="E13" s="244"/>
      <c r="F13" s="244"/>
      <c r="G13" s="1149" t="s">
        <v>479</v>
      </c>
      <c r="H13" s="1150"/>
      <c r="I13" s="1150"/>
      <c r="J13" s="1151"/>
      <c r="K13" s="267" t="s">
        <v>478</v>
      </c>
      <c r="L13" s="268" t="s">
        <v>478</v>
      </c>
      <c r="M13" s="269">
        <v>6</v>
      </c>
      <c r="N13" s="270" t="s">
        <v>478</v>
      </c>
    </row>
    <row r="14" spans="1:16" ht="13.5" customHeight="1">
      <c r="A14" s="248"/>
      <c r="B14" s="244"/>
      <c r="C14" s="244"/>
      <c r="D14" s="244"/>
      <c r="E14" s="244"/>
      <c r="F14" s="244"/>
      <c r="G14" s="1149" t="s">
        <v>480</v>
      </c>
      <c r="H14" s="1150"/>
      <c r="I14" s="1150"/>
      <c r="J14" s="1151"/>
      <c r="K14" s="267">
        <v>86905</v>
      </c>
      <c r="L14" s="268">
        <v>3297</v>
      </c>
      <c r="M14" s="269">
        <v>2598</v>
      </c>
      <c r="N14" s="270">
        <v>26.9</v>
      </c>
    </row>
    <row r="15" spans="1:16" ht="13.5" customHeight="1">
      <c r="A15" s="248"/>
      <c r="B15" s="244"/>
      <c r="C15" s="244"/>
      <c r="D15" s="244"/>
      <c r="E15" s="244"/>
      <c r="F15" s="244"/>
      <c r="G15" s="1149" t="s">
        <v>481</v>
      </c>
      <c r="H15" s="1150"/>
      <c r="I15" s="1150"/>
      <c r="J15" s="1151"/>
      <c r="K15" s="267">
        <v>12116</v>
      </c>
      <c r="L15" s="268">
        <v>460</v>
      </c>
      <c r="M15" s="269">
        <v>1203</v>
      </c>
      <c r="N15" s="270">
        <v>-61.8</v>
      </c>
    </row>
    <row r="16" spans="1:16">
      <c r="A16" s="248"/>
      <c r="B16" s="244"/>
      <c r="C16" s="244"/>
      <c r="D16" s="244"/>
      <c r="E16" s="244"/>
      <c r="F16" s="244"/>
      <c r="G16" s="1152" t="s">
        <v>482</v>
      </c>
      <c r="H16" s="1153"/>
      <c r="I16" s="1153"/>
      <c r="J16" s="1154"/>
      <c r="K16" s="268">
        <v>-164810</v>
      </c>
      <c r="L16" s="268">
        <v>-6253</v>
      </c>
      <c r="M16" s="269">
        <v>-5188</v>
      </c>
      <c r="N16" s="270">
        <v>20.5</v>
      </c>
    </row>
    <row r="17" spans="1:16">
      <c r="A17" s="248"/>
      <c r="B17" s="244"/>
      <c r="C17" s="244"/>
      <c r="D17" s="244"/>
      <c r="E17" s="244"/>
      <c r="F17" s="244"/>
      <c r="G17" s="1152" t="s">
        <v>166</v>
      </c>
      <c r="H17" s="1153"/>
      <c r="I17" s="1153"/>
      <c r="J17" s="1154"/>
      <c r="K17" s="268">
        <v>1838765</v>
      </c>
      <c r="L17" s="268">
        <v>69764</v>
      </c>
      <c r="M17" s="269">
        <v>67305</v>
      </c>
      <c r="N17" s="270">
        <v>3.7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7.59</v>
      </c>
      <c r="L21" s="281">
        <v>6.27</v>
      </c>
      <c r="M21" s="282">
        <v>1.32</v>
      </c>
      <c r="N21" s="249"/>
      <c r="O21" s="283"/>
      <c r="P21" s="279"/>
    </row>
    <row r="22" spans="1:16" s="284" customFormat="1">
      <c r="A22" s="279"/>
      <c r="B22" s="249"/>
      <c r="C22" s="249"/>
      <c r="D22" s="249"/>
      <c r="E22" s="249"/>
      <c r="F22" s="249"/>
      <c r="G22" s="1144" t="s">
        <v>488</v>
      </c>
      <c r="H22" s="1145"/>
      <c r="I22" s="1145"/>
      <c r="J22" s="1146"/>
      <c r="K22" s="285">
        <v>99.6</v>
      </c>
      <c r="L22" s="286">
        <v>97.2</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817547</v>
      </c>
      <c r="L32" s="294">
        <v>31018</v>
      </c>
      <c r="M32" s="295">
        <v>29478</v>
      </c>
      <c r="N32" s="296">
        <v>5.2</v>
      </c>
    </row>
    <row r="33" spans="1:16" ht="13.5" customHeight="1">
      <c r="A33" s="248"/>
      <c r="B33" s="244"/>
      <c r="C33" s="244"/>
      <c r="D33" s="244"/>
      <c r="E33" s="244"/>
      <c r="F33" s="244"/>
      <c r="G33" s="1160" t="s">
        <v>493</v>
      </c>
      <c r="H33" s="1161"/>
      <c r="I33" s="1161"/>
      <c r="J33" s="1162"/>
      <c r="K33" s="294" t="s">
        <v>478</v>
      </c>
      <c r="L33" s="294" t="s">
        <v>478</v>
      </c>
      <c r="M33" s="295" t="s">
        <v>478</v>
      </c>
      <c r="N33" s="296" t="s">
        <v>478</v>
      </c>
    </row>
    <row r="34" spans="1:16" ht="27" customHeight="1">
      <c r="A34" s="248"/>
      <c r="B34" s="244"/>
      <c r="C34" s="244"/>
      <c r="D34" s="244"/>
      <c r="E34" s="244"/>
      <c r="F34" s="244"/>
      <c r="G34" s="1160" t="s">
        <v>494</v>
      </c>
      <c r="H34" s="1161"/>
      <c r="I34" s="1161"/>
      <c r="J34" s="1162"/>
      <c r="K34" s="294" t="s">
        <v>478</v>
      </c>
      <c r="L34" s="294" t="s">
        <v>478</v>
      </c>
      <c r="M34" s="295" t="s">
        <v>478</v>
      </c>
      <c r="N34" s="296" t="s">
        <v>478</v>
      </c>
    </row>
    <row r="35" spans="1:16" ht="27" customHeight="1">
      <c r="A35" s="248"/>
      <c r="B35" s="244"/>
      <c r="C35" s="244"/>
      <c r="D35" s="244"/>
      <c r="E35" s="244"/>
      <c r="F35" s="244"/>
      <c r="G35" s="1160" t="s">
        <v>495</v>
      </c>
      <c r="H35" s="1161"/>
      <c r="I35" s="1161"/>
      <c r="J35" s="1162"/>
      <c r="K35" s="294">
        <v>3710</v>
      </c>
      <c r="L35" s="294">
        <v>141</v>
      </c>
      <c r="M35" s="295">
        <v>9466</v>
      </c>
      <c r="N35" s="296">
        <v>-98.5</v>
      </c>
    </row>
    <row r="36" spans="1:16" ht="27" customHeight="1">
      <c r="A36" s="248"/>
      <c r="B36" s="244"/>
      <c r="C36" s="244"/>
      <c r="D36" s="244"/>
      <c r="E36" s="244"/>
      <c r="F36" s="244"/>
      <c r="G36" s="1160" t="s">
        <v>496</v>
      </c>
      <c r="H36" s="1161"/>
      <c r="I36" s="1161"/>
      <c r="J36" s="1162"/>
      <c r="K36" s="294" t="s">
        <v>478</v>
      </c>
      <c r="L36" s="294" t="s">
        <v>478</v>
      </c>
      <c r="M36" s="295">
        <v>2568</v>
      </c>
      <c r="N36" s="296" t="s">
        <v>478</v>
      </c>
    </row>
    <row r="37" spans="1:16" ht="13.5" customHeight="1">
      <c r="A37" s="248"/>
      <c r="B37" s="244"/>
      <c r="C37" s="244"/>
      <c r="D37" s="244"/>
      <c r="E37" s="244"/>
      <c r="F37" s="244"/>
      <c r="G37" s="1160" t="s">
        <v>497</v>
      </c>
      <c r="H37" s="1161"/>
      <c r="I37" s="1161"/>
      <c r="J37" s="1162"/>
      <c r="K37" s="294" t="s">
        <v>478</v>
      </c>
      <c r="L37" s="294" t="s">
        <v>478</v>
      </c>
      <c r="M37" s="295">
        <v>1267</v>
      </c>
      <c r="N37" s="296" t="s">
        <v>478</v>
      </c>
    </row>
    <row r="38" spans="1:16" ht="27" customHeight="1">
      <c r="A38" s="248"/>
      <c r="B38" s="244"/>
      <c r="C38" s="244"/>
      <c r="D38" s="244"/>
      <c r="E38" s="244"/>
      <c r="F38" s="244"/>
      <c r="G38" s="1163" t="s">
        <v>498</v>
      </c>
      <c r="H38" s="1164"/>
      <c r="I38" s="1164"/>
      <c r="J38" s="1165"/>
      <c r="K38" s="297" t="s">
        <v>478</v>
      </c>
      <c r="L38" s="297" t="s">
        <v>478</v>
      </c>
      <c r="M38" s="298">
        <v>1</v>
      </c>
      <c r="N38" s="299" t="s">
        <v>478</v>
      </c>
      <c r="O38" s="293"/>
    </row>
    <row r="39" spans="1:16">
      <c r="A39" s="248"/>
      <c r="B39" s="244"/>
      <c r="C39" s="244"/>
      <c r="D39" s="244"/>
      <c r="E39" s="244"/>
      <c r="F39" s="244"/>
      <c r="G39" s="1163" t="s">
        <v>499</v>
      </c>
      <c r="H39" s="1164"/>
      <c r="I39" s="1164"/>
      <c r="J39" s="1165"/>
      <c r="K39" s="300">
        <v>-6693</v>
      </c>
      <c r="L39" s="300">
        <v>-254</v>
      </c>
      <c r="M39" s="301">
        <v>-3176</v>
      </c>
      <c r="N39" s="302">
        <v>-92</v>
      </c>
      <c r="O39" s="293"/>
    </row>
    <row r="40" spans="1:16" ht="27" customHeight="1">
      <c r="A40" s="248"/>
      <c r="B40" s="244"/>
      <c r="C40" s="244"/>
      <c r="D40" s="244"/>
      <c r="E40" s="244"/>
      <c r="F40" s="244"/>
      <c r="G40" s="1160" t="s">
        <v>500</v>
      </c>
      <c r="H40" s="1161"/>
      <c r="I40" s="1161"/>
      <c r="J40" s="1162"/>
      <c r="K40" s="300">
        <v>-562462</v>
      </c>
      <c r="L40" s="300">
        <v>-21340</v>
      </c>
      <c r="M40" s="301">
        <v>-27766</v>
      </c>
      <c r="N40" s="302">
        <v>-23.1</v>
      </c>
      <c r="O40" s="293"/>
    </row>
    <row r="41" spans="1:16">
      <c r="A41" s="248"/>
      <c r="B41" s="244"/>
      <c r="C41" s="244"/>
      <c r="D41" s="244"/>
      <c r="E41" s="244"/>
      <c r="F41" s="244"/>
      <c r="G41" s="1166" t="s">
        <v>277</v>
      </c>
      <c r="H41" s="1167"/>
      <c r="I41" s="1167"/>
      <c r="J41" s="1168"/>
      <c r="K41" s="294">
        <v>252102</v>
      </c>
      <c r="L41" s="300">
        <v>9565</v>
      </c>
      <c r="M41" s="301">
        <v>11838</v>
      </c>
      <c r="N41" s="302">
        <v>-19.2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661022</v>
      </c>
      <c r="J51" s="320">
        <v>24905</v>
      </c>
      <c r="K51" s="321">
        <v>-5.6</v>
      </c>
      <c r="L51" s="322">
        <v>42839</v>
      </c>
      <c r="M51" s="323">
        <v>-13.3</v>
      </c>
      <c r="N51" s="324">
        <v>7.7</v>
      </c>
    </row>
    <row r="52" spans="1:14">
      <c r="A52" s="248"/>
      <c r="B52" s="244"/>
      <c r="C52" s="244"/>
      <c r="D52" s="244"/>
      <c r="E52" s="244"/>
      <c r="F52" s="244"/>
      <c r="G52" s="325"/>
      <c r="H52" s="326" t="s">
        <v>511</v>
      </c>
      <c r="I52" s="327">
        <v>399878</v>
      </c>
      <c r="J52" s="328">
        <v>15066</v>
      </c>
      <c r="K52" s="329">
        <v>-4</v>
      </c>
      <c r="L52" s="330">
        <v>22027</v>
      </c>
      <c r="M52" s="331">
        <v>-17.100000000000001</v>
      </c>
      <c r="N52" s="332">
        <v>13.1</v>
      </c>
    </row>
    <row r="53" spans="1:14">
      <c r="A53" s="248"/>
      <c r="B53" s="244"/>
      <c r="C53" s="244"/>
      <c r="D53" s="244"/>
      <c r="E53" s="244"/>
      <c r="F53" s="244"/>
      <c r="G53" s="310" t="s">
        <v>512</v>
      </c>
      <c r="H53" s="311"/>
      <c r="I53" s="319">
        <v>674271</v>
      </c>
      <c r="J53" s="320">
        <v>25261</v>
      </c>
      <c r="K53" s="321">
        <v>1.4</v>
      </c>
      <c r="L53" s="322">
        <v>46819</v>
      </c>
      <c r="M53" s="323">
        <v>9.3000000000000007</v>
      </c>
      <c r="N53" s="324">
        <v>-7.9</v>
      </c>
    </row>
    <row r="54" spans="1:14">
      <c r="A54" s="248"/>
      <c r="B54" s="244"/>
      <c r="C54" s="244"/>
      <c r="D54" s="244"/>
      <c r="E54" s="244"/>
      <c r="F54" s="244"/>
      <c r="G54" s="325"/>
      <c r="H54" s="326" t="s">
        <v>511</v>
      </c>
      <c r="I54" s="327">
        <v>261358</v>
      </c>
      <c r="J54" s="328">
        <v>9792</v>
      </c>
      <c r="K54" s="329">
        <v>-35</v>
      </c>
      <c r="L54" s="330">
        <v>24121</v>
      </c>
      <c r="M54" s="331">
        <v>9.5</v>
      </c>
      <c r="N54" s="332">
        <v>-44.5</v>
      </c>
    </row>
    <row r="55" spans="1:14">
      <c r="A55" s="248"/>
      <c r="B55" s="244"/>
      <c r="C55" s="244"/>
      <c r="D55" s="244"/>
      <c r="E55" s="244"/>
      <c r="F55" s="244"/>
      <c r="G55" s="310" t="s">
        <v>513</v>
      </c>
      <c r="H55" s="311"/>
      <c r="I55" s="319">
        <v>795972</v>
      </c>
      <c r="J55" s="320">
        <v>29887</v>
      </c>
      <c r="K55" s="321">
        <v>18.3</v>
      </c>
      <c r="L55" s="322">
        <v>53270</v>
      </c>
      <c r="M55" s="323">
        <v>13.8</v>
      </c>
      <c r="N55" s="324">
        <v>4.5</v>
      </c>
    </row>
    <row r="56" spans="1:14">
      <c r="A56" s="248"/>
      <c r="B56" s="244"/>
      <c r="C56" s="244"/>
      <c r="D56" s="244"/>
      <c r="E56" s="244"/>
      <c r="F56" s="244"/>
      <c r="G56" s="325"/>
      <c r="H56" s="326" t="s">
        <v>511</v>
      </c>
      <c r="I56" s="327">
        <v>500212</v>
      </c>
      <c r="J56" s="328">
        <v>18782</v>
      </c>
      <c r="K56" s="329">
        <v>91.8</v>
      </c>
      <c r="L56" s="330">
        <v>24316</v>
      </c>
      <c r="M56" s="331">
        <v>0.8</v>
      </c>
      <c r="N56" s="332">
        <v>91</v>
      </c>
    </row>
    <row r="57" spans="1:14">
      <c r="A57" s="248"/>
      <c r="B57" s="244"/>
      <c r="C57" s="244"/>
      <c r="D57" s="244"/>
      <c r="E57" s="244"/>
      <c r="F57" s="244"/>
      <c r="G57" s="310" t="s">
        <v>514</v>
      </c>
      <c r="H57" s="311"/>
      <c r="I57" s="319">
        <v>1459980</v>
      </c>
      <c r="J57" s="320">
        <v>55200</v>
      </c>
      <c r="K57" s="321">
        <v>84.7</v>
      </c>
      <c r="L57" s="322">
        <v>53292</v>
      </c>
      <c r="M57" s="323">
        <v>0</v>
      </c>
      <c r="N57" s="324">
        <v>84.7</v>
      </c>
    </row>
    <row r="58" spans="1:14">
      <c r="A58" s="248"/>
      <c r="B58" s="244"/>
      <c r="C58" s="244"/>
      <c r="D58" s="244"/>
      <c r="E58" s="244"/>
      <c r="F58" s="244"/>
      <c r="G58" s="325"/>
      <c r="H58" s="326" t="s">
        <v>511</v>
      </c>
      <c r="I58" s="327">
        <v>1168572</v>
      </c>
      <c r="J58" s="328">
        <v>44182</v>
      </c>
      <c r="K58" s="329">
        <v>135.19999999999999</v>
      </c>
      <c r="L58" s="330">
        <v>28900</v>
      </c>
      <c r="M58" s="331">
        <v>18.899999999999999</v>
      </c>
      <c r="N58" s="332">
        <v>116.3</v>
      </c>
    </row>
    <row r="59" spans="1:14">
      <c r="A59" s="248"/>
      <c r="B59" s="244"/>
      <c r="C59" s="244"/>
      <c r="D59" s="244"/>
      <c r="E59" s="244"/>
      <c r="F59" s="244"/>
      <c r="G59" s="310" t="s">
        <v>515</v>
      </c>
      <c r="H59" s="311"/>
      <c r="I59" s="319">
        <v>569899</v>
      </c>
      <c r="J59" s="320">
        <v>21622</v>
      </c>
      <c r="K59" s="321">
        <v>-60.8</v>
      </c>
      <c r="L59" s="322">
        <v>49919</v>
      </c>
      <c r="M59" s="323">
        <v>-6.3</v>
      </c>
      <c r="N59" s="324">
        <v>-54.5</v>
      </c>
    </row>
    <row r="60" spans="1:14">
      <c r="A60" s="248"/>
      <c r="B60" s="244"/>
      <c r="C60" s="244"/>
      <c r="D60" s="244"/>
      <c r="E60" s="244"/>
      <c r="F60" s="244"/>
      <c r="G60" s="325"/>
      <c r="H60" s="326" t="s">
        <v>511</v>
      </c>
      <c r="I60" s="333">
        <v>373210</v>
      </c>
      <c r="J60" s="328">
        <v>14160</v>
      </c>
      <c r="K60" s="329">
        <v>-68</v>
      </c>
      <c r="L60" s="330">
        <v>26398</v>
      </c>
      <c r="M60" s="331">
        <v>-8.6999999999999993</v>
      </c>
      <c r="N60" s="332">
        <v>-59.3</v>
      </c>
    </row>
    <row r="61" spans="1:14">
      <c r="A61" s="248"/>
      <c r="B61" s="244"/>
      <c r="C61" s="244"/>
      <c r="D61" s="244"/>
      <c r="E61" s="244"/>
      <c r="F61" s="244"/>
      <c r="G61" s="310" t="s">
        <v>516</v>
      </c>
      <c r="H61" s="334"/>
      <c r="I61" s="335">
        <v>832229</v>
      </c>
      <c r="J61" s="336">
        <v>31375</v>
      </c>
      <c r="K61" s="337">
        <v>7.6</v>
      </c>
      <c r="L61" s="338">
        <v>49228</v>
      </c>
      <c r="M61" s="339">
        <v>0.7</v>
      </c>
      <c r="N61" s="324">
        <v>6.9</v>
      </c>
    </row>
    <row r="62" spans="1:14">
      <c r="A62" s="248"/>
      <c r="B62" s="244"/>
      <c r="C62" s="244"/>
      <c r="D62" s="244"/>
      <c r="E62" s="244"/>
      <c r="F62" s="244"/>
      <c r="G62" s="325"/>
      <c r="H62" s="326" t="s">
        <v>511</v>
      </c>
      <c r="I62" s="327">
        <v>540646</v>
      </c>
      <c r="J62" s="328">
        <v>20396</v>
      </c>
      <c r="K62" s="329">
        <v>24</v>
      </c>
      <c r="L62" s="330">
        <v>25152</v>
      </c>
      <c r="M62" s="331">
        <v>0.7</v>
      </c>
      <c r="N62" s="332">
        <v>23.3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36.28</v>
      </c>
      <c r="G47" s="12">
        <v>40.03</v>
      </c>
      <c r="H47" s="12">
        <v>42.99</v>
      </c>
      <c r="I47" s="12">
        <v>44.33</v>
      </c>
      <c r="J47" s="13">
        <v>48.03</v>
      </c>
    </row>
    <row r="48" spans="2:10" ht="57.75" customHeight="1">
      <c r="B48" s="14"/>
      <c r="C48" s="1171" t="s">
        <v>4</v>
      </c>
      <c r="D48" s="1171"/>
      <c r="E48" s="1172"/>
      <c r="F48" s="15">
        <v>6.16</v>
      </c>
      <c r="G48" s="16">
        <v>6.56</v>
      </c>
      <c r="H48" s="16">
        <v>6.26</v>
      </c>
      <c r="I48" s="16">
        <v>7.91</v>
      </c>
      <c r="J48" s="17">
        <v>7.31</v>
      </c>
    </row>
    <row r="49" spans="2:10" ht="57.75" customHeight="1" thickBot="1">
      <c r="B49" s="18"/>
      <c r="C49" s="1173" t="s">
        <v>5</v>
      </c>
      <c r="D49" s="1173"/>
      <c r="E49" s="1174"/>
      <c r="F49" s="19">
        <v>5.47</v>
      </c>
      <c r="G49" s="20">
        <v>3.47</v>
      </c>
      <c r="H49" s="20">
        <v>3.03</v>
      </c>
      <c r="I49" s="20">
        <v>2.74</v>
      </c>
      <c r="J49" s="21">
        <v>3.4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古庫 泰英</cp:lastModifiedBy>
  <cp:lastPrinted>2017-04-27T04:20:00Z</cp:lastPrinted>
  <dcterms:created xsi:type="dcterms:W3CDTF">2017-02-15T21:55:04Z</dcterms:created>
  <dcterms:modified xsi:type="dcterms:W3CDTF">2017-04-27T04:22:34Z</dcterms:modified>
  <cp:category/>
</cp:coreProperties>
</file>